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4805" windowHeight="8535" tabRatio="375" firstSheet="1" activeTab="1"/>
  </bookViews>
  <sheets>
    <sheet name="Строит. отд." sheetId="1" r:id="rId1"/>
    <sheet name="16-17" sheetId="2" r:id="rId2"/>
  </sheets>
  <definedNames>
    <definedName name="_xlnm.Print_Area" localSheetId="0">'Строит. отд.'!$A$1:$AZ$65</definedName>
  </definedNames>
  <calcPr calcId="125725"/>
</workbook>
</file>

<file path=xl/calcChain.xml><?xml version="1.0" encoding="utf-8"?>
<calcChain xmlns="http://schemas.openxmlformats.org/spreadsheetml/2006/main">
  <c r="AY77" i="2"/>
  <c r="AY66"/>
  <c r="X67"/>
  <c r="X66"/>
  <c r="AY65"/>
  <c r="AY64"/>
  <c r="AY62"/>
  <c r="AY60"/>
  <c r="AY61"/>
  <c r="AY58"/>
  <c r="AY54"/>
  <c r="AY52"/>
  <c r="AY50"/>
  <c r="X50"/>
  <c r="X51"/>
  <c r="AY48"/>
  <c r="X48"/>
  <c r="AY12"/>
  <c r="X12"/>
  <c r="S17"/>
  <c r="AY33"/>
  <c r="AY45"/>
  <c r="AY42"/>
  <c r="AY41"/>
  <c r="X40"/>
  <c r="AY37"/>
  <c r="AY35"/>
  <c r="AY31"/>
  <c r="AY29"/>
  <c r="AY27"/>
  <c r="X29"/>
  <c r="X28"/>
  <c r="X27"/>
  <c r="AY26"/>
  <c r="AY23"/>
  <c r="AY21"/>
  <c r="AY22"/>
  <c r="X24" l="1"/>
  <c r="X23"/>
  <c r="AY20"/>
  <c r="AY19"/>
  <c r="X19"/>
  <c r="AY25"/>
  <c r="X39"/>
  <c r="AZ39" s="1"/>
  <c r="X34"/>
  <c r="X33"/>
  <c r="AZ33" s="1"/>
  <c r="X22"/>
  <c r="X21"/>
  <c r="AZ40"/>
  <c r="X37"/>
  <c r="AZ37" s="1"/>
  <c r="X38"/>
  <c r="AZ38" s="1"/>
  <c r="X32"/>
  <c r="X31"/>
  <c r="X14"/>
  <c r="X15"/>
  <c r="AY14"/>
  <c r="AY15"/>
  <c r="X58"/>
  <c r="X59"/>
  <c r="X20"/>
  <c r="X78"/>
  <c r="X77"/>
  <c r="AY76"/>
  <c r="X76"/>
  <c r="AY75"/>
  <c r="X75"/>
  <c r="AY74"/>
  <c r="X74"/>
  <c r="AY73"/>
  <c r="X73"/>
  <c r="AY71"/>
  <c r="X71"/>
  <c r="AY70"/>
  <c r="X70"/>
  <c r="AZ14" l="1"/>
  <c r="AZ15"/>
  <c r="AZ59"/>
  <c r="AZ58"/>
  <c r="AZ20"/>
  <c r="AZ19"/>
  <c r="AZ76"/>
  <c r="AZ74"/>
  <c r="AZ78"/>
  <c r="AZ71"/>
  <c r="AZ77"/>
  <c r="AZ75"/>
  <c r="AZ73"/>
  <c r="AZ70"/>
  <c r="X65"/>
  <c r="X64"/>
  <c r="AY63"/>
  <c r="X63"/>
  <c r="X62"/>
  <c r="X61"/>
  <c r="X60"/>
  <c r="AY69"/>
  <c r="X69"/>
  <c r="AY68"/>
  <c r="X68"/>
  <c r="AY57"/>
  <c r="X57"/>
  <c r="AY56"/>
  <c r="X56"/>
  <c r="AY55"/>
  <c r="X55"/>
  <c r="X54"/>
  <c r="X53"/>
  <c r="X52"/>
  <c r="AY51"/>
  <c r="AY49"/>
  <c r="X49"/>
  <c r="X46"/>
  <c r="X45"/>
  <c r="AY44"/>
  <c r="X44"/>
  <c r="AY43"/>
  <c r="X43"/>
  <c r="X42"/>
  <c r="X41"/>
  <c r="X36"/>
  <c r="X35"/>
  <c r="AY34"/>
  <c r="AY28"/>
  <c r="X26"/>
  <c r="X25"/>
  <c r="AZ22"/>
  <c r="X17"/>
  <c r="X16"/>
  <c r="X13"/>
  <c r="Y44" i="1"/>
  <c r="Y43"/>
  <c r="Y53"/>
  <c r="Y52"/>
  <c r="Y51"/>
  <c r="Y50"/>
  <c r="Y49"/>
  <c r="Y48"/>
  <c r="Y46"/>
  <c r="Y45"/>
  <c r="Y42"/>
  <c r="Y41"/>
  <c r="Y40"/>
  <c r="Y39"/>
  <c r="Y38"/>
  <c r="Y37"/>
  <c r="Y35"/>
  <c r="Y34"/>
  <c r="Y33"/>
  <c r="Y32"/>
  <c r="Y31"/>
  <c r="Y30"/>
  <c r="Y29"/>
  <c r="Y28"/>
  <c r="Y27"/>
  <c r="Y26"/>
  <c r="Y25"/>
  <c r="Y24"/>
  <c r="Y22"/>
  <c r="Y21"/>
  <c r="Y19"/>
  <c r="Y18"/>
  <c r="BA18" s="1"/>
  <c r="BA14" i="2" l="1"/>
  <c r="BA19"/>
  <c r="BA58"/>
  <c r="BA77"/>
  <c r="BA70"/>
  <c r="BA73"/>
  <c r="AZ45"/>
  <c r="AZ69"/>
  <c r="BA75"/>
  <c r="AZ50"/>
  <c r="AZ49"/>
  <c r="AZ55"/>
  <c r="AZ57"/>
  <c r="AZ63"/>
  <c r="AZ61"/>
  <c r="AZ44"/>
  <c r="AZ46"/>
  <c r="AZ34"/>
  <c r="AZ16"/>
  <c r="AZ17"/>
  <c r="AZ12"/>
  <c r="AZ67"/>
  <c r="AZ30"/>
  <c r="AZ24"/>
  <c r="AZ68"/>
  <c r="AZ66"/>
  <c r="AZ65"/>
  <c r="AZ64"/>
  <c r="AZ62"/>
  <c r="AZ60"/>
  <c r="AZ56"/>
  <c r="AZ54"/>
  <c r="AZ53"/>
  <c r="AZ52"/>
  <c r="AZ51"/>
  <c r="AZ43"/>
  <c r="AZ42"/>
  <c r="AZ41"/>
  <c r="AZ28"/>
  <c r="AZ26"/>
  <c r="AZ25"/>
  <c r="AZ23"/>
  <c r="AZ36"/>
  <c r="AZ35"/>
  <c r="AZ29"/>
  <c r="AZ27"/>
  <c r="BA27" s="1"/>
  <c r="AZ21"/>
  <c r="BA21" s="1"/>
  <c r="AZ13"/>
  <c r="AZ31"/>
  <c r="AZ32"/>
  <c r="BA66" l="1"/>
  <c r="BA33"/>
  <c r="BA68"/>
  <c r="BA45"/>
  <c r="BA25"/>
  <c r="BA56"/>
  <c r="BA50"/>
  <c r="BA54"/>
  <c r="BA31"/>
  <c r="BA37"/>
  <c r="BA39"/>
  <c r="BA43"/>
  <c r="BA29"/>
  <c r="BA62"/>
  <c r="BA35"/>
  <c r="BA41"/>
  <c r="BA52"/>
  <c r="BA60"/>
  <c r="BA64"/>
  <c r="BA23"/>
  <c r="BA16"/>
  <c r="BA12"/>
  <c r="AZ48"/>
  <c r="BA48" s="1"/>
</calcChain>
</file>

<file path=xl/comments1.xml><?xml version="1.0" encoding="utf-8"?>
<comments xmlns="http://schemas.openxmlformats.org/spreadsheetml/2006/main">
  <authors>
    <author>User</author>
    <author>admin</author>
  </authors>
  <commentList>
    <comment ref="AT2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28,8 УП</t>
        </r>
      </text>
    </comment>
    <comment ref="AB68" authorId="1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28,8 учебная практика</t>
        </r>
      </text>
    </comment>
    <comment ref="AE69" authorId="1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28,8 производ.практика
7,2 учебная практика</t>
        </r>
      </text>
    </comment>
    <comment ref="AQ73" authorId="1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12.05.2017 окончание сессии</t>
        </r>
      </text>
    </comment>
    <comment ref="R75" authorId="1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28.11.2016 начало сессии</t>
        </r>
      </text>
    </comment>
    <comment ref="U75" authorId="1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18.12.2016 окончание сессии</t>
        </r>
      </text>
    </comment>
    <comment ref="AQ75" authorId="1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12.05.2017 окончание сессии</t>
        </r>
      </text>
    </comment>
    <comment ref="AQ76" authorId="1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17.05.2017 начало учебной практики</t>
        </r>
      </text>
    </comment>
    <comment ref="O77" authorId="1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07.11.2016 начало сессии</t>
        </r>
      </text>
    </comment>
    <comment ref="R77" authorId="1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25.11.2016 окончание сессии</t>
        </r>
      </text>
    </comment>
    <comment ref="AJ77" authorId="1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28.03.17 начало сессии</t>
        </r>
      </text>
    </comment>
    <comment ref="AM77" authorId="1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сессия по 17.04.2017</t>
        </r>
      </text>
    </comment>
    <comment ref="R78" authorId="1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28.11. производственная практика</t>
        </r>
      </text>
    </comment>
    <comment ref="AJ78" authorId="1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27.03.2017 окончание производ практики</t>
        </r>
      </text>
    </comment>
    <comment ref="AM78" authorId="1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преддипломная практика с  18.04.2017</t>
        </r>
      </text>
    </comment>
    <comment ref="A82" authorId="0">
      <text>
        <r>
          <rPr>
            <b/>
            <sz val="8"/>
            <color indexed="81"/>
            <rFont val="Tahoma"/>
            <family val="2"/>
            <charset val="204"/>
          </rPr>
          <t>аттестация</t>
        </r>
      </text>
    </comment>
    <comment ref="A8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Сессия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86" authorId="0">
      <text>
        <r>
          <rPr>
            <b/>
            <sz val="8"/>
            <color indexed="81"/>
            <rFont val="Tahoma"/>
            <family val="2"/>
            <charset val="204"/>
          </rPr>
          <t>подготовка к гиа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<sst xmlns="http://schemas.openxmlformats.org/spreadsheetml/2006/main" count="787" uniqueCount="166">
  <si>
    <t>УТВЕРЖДАЮ</t>
  </si>
  <si>
    <t>______________ 20___г.</t>
  </si>
  <si>
    <t>№№</t>
  </si>
  <si>
    <t>п/п</t>
  </si>
  <si>
    <t xml:space="preserve">Профессия, специальности </t>
  </si>
  <si>
    <t>Количество педагог. часов на учебный год т/о, п/о, п/практику</t>
  </si>
  <si>
    <t>Сентябрь</t>
  </si>
  <si>
    <t xml:space="preserve">Октябрь 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</si>
  <si>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</si>
  <si>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</si>
  <si>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</si>
  <si>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</si>
  <si>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</si>
  <si>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</si>
  <si>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</si>
  <si>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</si>
  <si>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r>
      <t>Продавец, контролер-кассир</t>
    </r>
    <r>
      <rPr>
        <sz val="9"/>
        <rFont val="Times New Roman"/>
        <family val="1"/>
        <charset val="204"/>
      </rPr>
      <t>: продавец продовольственных товаров, продавец непродовольственных товаров, контролер-кассир</t>
    </r>
  </si>
  <si>
    <t>по</t>
  </si>
  <si>
    <t>то</t>
  </si>
  <si>
    <t>ПО – производственное обучение</t>
  </si>
  <si>
    <t>ТО – теоретическое обучение</t>
  </si>
  <si>
    <t>К – каникулы</t>
  </si>
  <si>
    <t>Э - экзамен</t>
  </si>
  <si>
    <t>Р – резервная неделя</t>
  </si>
  <si>
    <t>ПП – производственная практика</t>
  </si>
  <si>
    <t xml:space="preserve">ОБОЗНАЧЕНИЯ:    </t>
  </si>
  <si>
    <t>ПРИМЕЧАНИЕ:</t>
  </si>
  <si>
    <t>Заместитель директора по производственному обучению</t>
  </si>
  <si>
    <t>В.В. Соловьев</t>
  </si>
  <si>
    <t>11/юноши</t>
  </si>
  <si>
    <t>21/юноши</t>
  </si>
  <si>
    <t>К</t>
  </si>
  <si>
    <t>Р</t>
  </si>
  <si>
    <t>Э</t>
  </si>
  <si>
    <t>ПП</t>
  </si>
  <si>
    <t>─</t>
  </si>
  <si>
    <t xml:space="preserve">1    к у р с     (н а      б а з е       о с н о в н о г о       о б щ е г о         о б р а з о в а н и я)     -     с р о к     о б у ч е н и я       3     г о д а </t>
  </si>
  <si>
    <t xml:space="preserve">2    к у р с     (н а       б а з е        о с н о в н о г о        о б щ е г о         о б р а з о в а н и я)     -     с р о к     о б у ч е н и я       3     г о д а </t>
  </si>
  <si>
    <t xml:space="preserve">3    к у р с     (н а       б а з е        о с н о в н о г о        о б щ е г о         о б р а з о в а н и я)     -     с р о к     о б у ч е н и я       3     г о д а </t>
  </si>
  <si>
    <r>
      <t xml:space="preserve">Электромонтер по ремонту и обслуживанию электрооборудования: </t>
    </r>
    <r>
      <rPr>
        <sz val="10"/>
        <rFont val="Times New Roman"/>
        <family val="1"/>
        <charset val="204"/>
      </rPr>
      <t>электромонтер по ремонту и обслуживанию электроборудования</t>
    </r>
  </si>
  <si>
    <t>25/юноши</t>
  </si>
  <si>
    <t xml:space="preserve">К А Л Е Н Д А Р Н Ы Й      Г Р А Ф И К </t>
  </si>
  <si>
    <t>28.03 – 3.04</t>
  </si>
  <si>
    <t>25.04 – 1.05</t>
  </si>
  <si>
    <t>27.06 – 3.07</t>
  </si>
  <si>
    <t>Повар</t>
  </si>
  <si>
    <t>Станочник</t>
  </si>
  <si>
    <r>
      <rPr>
        <b/>
        <sz val="10"/>
        <rFont val="Times New Roman"/>
        <family val="1"/>
        <charset val="204"/>
      </rPr>
      <t>Мастер отделочных строительных работ:</t>
    </r>
    <r>
      <rPr>
        <sz val="10"/>
        <rFont val="Times New Roman"/>
        <family val="1"/>
        <charset val="204"/>
      </rPr>
      <t xml:space="preserve"> маляр строительный, штукатур, облицовщик-плиточник</t>
    </r>
  </si>
  <si>
    <r>
      <t>Сварщик (электросварочные и газосварочные работы)</t>
    </r>
    <r>
      <rPr>
        <sz val="10"/>
        <rFont val="Times New Roman"/>
        <family val="1"/>
        <charset val="204"/>
      </rPr>
      <t>: электрогазосварщик</t>
    </r>
  </si>
  <si>
    <t>Пекарь</t>
  </si>
  <si>
    <r>
      <t xml:space="preserve">Парикмахер: </t>
    </r>
    <r>
      <rPr>
        <sz val="10"/>
        <rFont val="Times New Roman"/>
        <family val="1"/>
        <charset val="204"/>
      </rPr>
      <t>парикмахер</t>
    </r>
  </si>
  <si>
    <t xml:space="preserve">1    к у р с     (н а      б а з е       среднего (полного)       о б щ е г о         о б р а з о в а н и я)     -     с р о к     о б у ч е н и я       1     г о д а </t>
  </si>
  <si>
    <t>Столяр строительный; плотник</t>
  </si>
  <si>
    <t>Директор ГООУ "ПУ №24"</t>
  </si>
  <si>
    <t>____________ Е.Е. Чалая</t>
  </si>
  <si>
    <t>образовательного процесса ГООУ "ПУ №24"  на 2010/2011 учебный год</t>
  </si>
  <si>
    <t>1. Обучение осуществляется по 6-ти дневной рабочей неделе</t>
  </si>
  <si>
    <t>2. Недельная нагрузка при проведении производственной практики – 36 часов</t>
  </si>
  <si>
    <t>Всего часов за 1 полугодие</t>
  </si>
  <si>
    <t>№ группы, кол-во обучающихся на 01.09.2010 г.</t>
  </si>
  <si>
    <t xml:space="preserve">1    к у р с     (н а      б а з е       в ы п у с к н и к о в       к о р р е к ц и о н н ы х   ОУ)     -     с р о к     о б у ч е н и я       2     г о д а </t>
  </si>
  <si>
    <t>12/девушки</t>
  </si>
  <si>
    <t>6/юноши</t>
  </si>
  <si>
    <t>24/юноши</t>
  </si>
  <si>
    <t>16/юноши</t>
  </si>
  <si>
    <t>25/девушки</t>
  </si>
  <si>
    <t>22/юноши</t>
  </si>
  <si>
    <t>22/девушки</t>
  </si>
  <si>
    <t>18/юноши</t>
  </si>
  <si>
    <t>15/девушки</t>
  </si>
  <si>
    <t>20/девушки</t>
  </si>
  <si>
    <t>8/девушки</t>
  </si>
  <si>
    <t>23/юноши</t>
  </si>
  <si>
    <t>19/девушки</t>
  </si>
  <si>
    <t>6 Э</t>
  </si>
  <si>
    <t>Всего часов за год обучения</t>
  </si>
  <si>
    <t>261/2</t>
  </si>
  <si>
    <t xml:space="preserve">№ группы </t>
  </si>
  <si>
    <t>261/1</t>
  </si>
  <si>
    <t>361/2</t>
  </si>
  <si>
    <t>361/1</t>
  </si>
  <si>
    <t>Всего часов за 1 семестр</t>
  </si>
  <si>
    <t>Всего часов за 2 семестр</t>
  </si>
  <si>
    <t xml:space="preserve">Основные программы профессионального обучения - программы подготовки квалифицированных рабочих, служащих (для выпускников коррекционных ОУ) </t>
  </si>
  <si>
    <t>курс</t>
  </si>
  <si>
    <t>I</t>
  </si>
  <si>
    <t>II</t>
  </si>
  <si>
    <t>Образовательные программы среднего профессионального образования - программы подготовки квалифицированных рабочих, служащих</t>
  </si>
  <si>
    <t>23.01.09</t>
  </si>
  <si>
    <t>III</t>
  </si>
  <si>
    <t>код профессии/ специальности</t>
  </si>
  <si>
    <t xml:space="preserve">190623.01 </t>
  </si>
  <si>
    <t>IV</t>
  </si>
  <si>
    <t>461/1</t>
  </si>
  <si>
    <t>461/2</t>
  </si>
  <si>
    <t>23.01.11.</t>
  </si>
  <si>
    <t>08.01.10</t>
  </si>
  <si>
    <t xml:space="preserve">Профессия, специальность </t>
  </si>
  <si>
    <t>вид обучения</t>
  </si>
  <si>
    <t>09.02.01.</t>
  </si>
  <si>
    <t>13.02.07</t>
  </si>
  <si>
    <t>38.02.05.</t>
  </si>
  <si>
    <t>38.02.04</t>
  </si>
  <si>
    <t>19.02.10</t>
  </si>
  <si>
    <t>Образовательные программы среднего профессионального образования - программы подготовки специалистов среднего звена (очная форма обучения)</t>
  </si>
  <si>
    <t>Образовательные программы среднего профессионального образования - программы подготовки специалистов среднего звена (заочная форма обучения)</t>
  </si>
  <si>
    <t>44.02.01</t>
  </si>
  <si>
    <t>050144</t>
  </si>
  <si>
    <r>
      <t xml:space="preserve"> Машинист   локомотива                                    </t>
    </r>
    <r>
      <rPr>
        <sz val="8"/>
        <rFont val="Times New Roman"/>
        <family val="1"/>
        <charset val="204"/>
      </rPr>
      <t>(срок обучения 3 года 10 месяцев)</t>
    </r>
  </si>
  <si>
    <r>
      <t xml:space="preserve"> Машинист   локомотива                                     </t>
    </r>
    <r>
      <rPr>
        <sz val="8"/>
        <rFont val="Times New Roman"/>
        <family val="1"/>
        <charset val="204"/>
      </rPr>
      <t>(срок обучения 3 года 5 месяцев)</t>
    </r>
  </si>
  <si>
    <r>
      <t xml:space="preserve"> Машинист   локомотива                                   </t>
    </r>
    <r>
      <rPr>
        <sz val="8"/>
        <rFont val="Times New Roman"/>
        <family val="1"/>
        <charset val="204"/>
      </rPr>
      <t>(срок обучения 3 года 5 месяцев)</t>
    </r>
  </si>
  <si>
    <r>
      <t xml:space="preserve"> Машинист   локомотива                                  </t>
    </r>
    <r>
      <rPr>
        <sz val="8"/>
        <rFont val="Times New Roman"/>
        <family val="1"/>
        <charset val="204"/>
      </rPr>
      <t>(срок обучения 3 года 5 месяцев)</t>
    </r>
  </si>
  <si>
    <r>
      <t xml:space="preserve">Слесарь-электрик по ремонту электрооборудования подвижного состава (электровозов, электропоездов)                              </t>
    </r>
    <r>
      <rPr>
        <sz val="8"/>
        <rFont val="Times New Roman"/>
        <family val="1"/>
        <charset val="204"/>
      </rPr>
      <t>(срок обучения 2 года 10 месяцев)</t>
    </r>
  </si>
  <si>
    <t>Всего часов</t>
  </si>
  <si>
    <t>Обозначения</t>
  </si>
  <si>
    <t>промежуточная аттестация</t>
  </si>
  <si>
    <t>сессия</t>
  </si>
  <si>
    <t xml:space="preserve">каникулы </t>
  </si>
  <si>
    <t xml:space="preserve">государственная итоговая аттестация </t>
  </si>
  <si>
    <t>подготовка к гиа</t>
  </si>
  <si>
    <t>преддипломная практика</t>
  </si>
  <si>
    <t>161/1</t>
  </si>
  <si>
    <t>161/2</t>
  </si>
  <si>
    <t>пп</t>
  </si>
  <si>
    <t>учебная практика</t>
  </si>
  <si>
    <t>производственная  практика</t>
  </si>
  <si>
    <t>Электромонтер по ремонту и обслуживанию электрооборудования (по отраслям)</t>
  </si>
  <si>
    <r>
      <t xml:space="preserve"> Машинист   локомотива                                     </t>
    </r>
    <r>
      <rPr>
        <sz val="8"/>
        <rFont val="Times New Roman"/>
        <family val="1"/>
        <charset val="204"/>
      </rPr>
      <t>(срок обучения 3 года 10 месяцев)</t>
    </r>
  </si>
  <si>
    <r>
      <t xml:space="preserve"> Машинист   локомотива                                   </t>
    </r>
    <r>
      <rPr>
        <sz val="8"/>
        <rFont val="Times New Roman"/>
        <family val="1"/>
        <charset val="204"/>
      </rPr>
      <t>(срок обучения 3 года 10 месяцев)</t>
    </r>
  </si>
  <si>
    <t>23.01.11</t>
  </si>
  <si>
    <r>
      <t xml:space="preserve">Повар, кондитер                                                 </t>
    </r>
    <r>
      <rPr>
        <sz val="8"/>
        <rFont val="Times New Roman"/>
        <family val="1"/>
        <charset val="204"/>
      </rPr>
      <t>(срок обучения 2 года 10 месяцев)</t>
    </r>
  </si>
  <si>
    <t>09.02.01</t>
  </si>
  <si>
    <t>Директор ГАПОУ МО "КИК" __________________ Е.Е. Чалая</t>
  </si>
  <si>
    <t>Календарный график образовательного процесса ГАПОУ МО "КИК"  на 2016/2017 учебный год</t>
  </si>
  <si>
    <t>19.01.17</t>
  </si>
  <si>
    <t>к</t>
  </si>
  <si>
    <t>29 сен - 5 окт</t>
  </si>
  <si>
    <t>27 окт - 2 ноя</t>
  </si>
  <si>
    <t>29 дек - 4 янв</t>
  </si>
  <si>
    <t>26 янв - 1 фев</t>
  </si>
  <si>
    <t>23 фев - 1 мар</t>
  </si>
  <si>
    <t>30 мар - 5 апр</t>
  </si>
  <si>
    <t>27 апр - 3 мая</t>
  </si>
  <si>
    <t>50,4 7 дн</t>
  </si>
  <si>
    <r>
      <t xml:space="preserve">Электроснабжение (по отраслям)        </t>
    </r>
    <r>
      <rPr>
        <sz val="9"/>
        <rFont val="Times New Roman"/>
        <family val="1"/>
        <charset val="204"/>
      </rPr>
      <t xml:space="preserve">                 (срок обучения 3 года 10 месяцев)</t>
    </r>
  </si>
  <si>
    <r>
      <t xml:space="preserve">Электроснабжение (по отраслям)        </t>
    </r>
    <r>
      <rPr>
        <sz val="9"/>
        <rFont val="Times New Roman"/>
        <family val="1"/>
        <charset val="204"/>
      </rPr>
      <t xml:space="preserve">                      (срок обучения 3 года 10 месяцев)</t>
    </r>
  </si>
  <si>
    <r>
      <t xml:space="preserve">Коммерция (по отраслям)                                        </t>
    </r>
    <r>
      <rPr>
        <sz val="9"/>
        <rFont val="Times New Roman"/>
        <family val="1"/>
        <charset val="204"/>
      </rPr>
      <t>(срок обучения 2 года 10 месяцев)</t>
    </r>
  </si>
  <si>
    <r>
      <t xml:space="preserve">Технология продукции общественного питания                                                                   </t>
    </r>
    <r>
      <rPr>
        <sz val="9"/>
        <rFont val="Times New Roman"/>
        <family val="1"/>
        <charset val="204"/>
      </rPr>
      <t>(срок обучения 3 года 10 месяцев)</t>
    </r>
  </si>
  <si>
    <r>
      <t xml:space="preserve">Экономика и бухгалтерский учет (по отраслям)                                                                  </t>
    </r>
    <r>
      <rPr>
        <sz val="9"/>
        <rFont val="Times New Roman"/>
        <family val="1"/>
        <charset val="204"/>
      </rPr>
      <t>(срок обучения 1 год 10 месяцев)</t>
    </r>
  </si>
  <si>
    <r>
      <t xml:space="preserve">Товароведение и экспертиза качества товаров                                              </t>
    </r>
    <r>
      <rPr>
        <sz val="9"/>
        <rFont val="Times New Roman"/>
        <family val="1"/>
        <charset val="204"/>
      </rPr>
      <t xml:space="preserve">                    (срок обучения 2 года 10 месяцев)</t>
    </r>
  </si>
  <si>
    <r>
      <t xml:space="preserve">Право и организация социального обеспечения                                                         </t>
    </r>
    <r>
      <rPr>
        <sz val="9"/>
        <rFont val="Times New Roman"/>
        <family val="1"/>
        <charset val="204"/>
      </rPr>
      <t xml:space="preserve"> (срок обучения 1 год 10 месяцев)</t>
    </r>
  </si>
  <si>
    <r>
      <t xml:space="preserve">Дошкольное образование                                    </t>
    </r>
    <r>
      <rPr>
        <sz val="9"/>
        <rFont val="Times New Roman"/>
        <family val="1"/>
        <charset val="204"/>
      </rPr>
      <t>(срок обучения 3 года 10 месяцев)</t>
    </r>
  </si>
  <si>
    <r>
      <t xml:space="preserve">Дошкольное образование                                  </t>
    </r>
    <r>
      <rPr>
        <sz val="9"/>
        <rFont val="Times New Roman"/>
        <family val="1"/>
        <charset val="204"/>
      </rPr>
      <t>(срок обучения 3 года 10 месяцев)</t>
    </r>
  </si>
  <si>
    <r>
      <t xml:space="preserve">Дошкольное образование                                        </t>
    </r>
    <r>
      <rPr>
        <sz val="9"/>
        <rFont val="Times New Roman"/>
        <family val="1"/>
        <charset val="204"/>
      </rPr>
      <t>(срок обучения 3 года 10 месяцев)</t>
    </r>
  </si>
  <si>
    <t>29 июн-5июл</t>
  </si>
  <si>
    <r>
      <t>Компьютерные системы и комплексы</t>
    </r>
    <r>
      <rPr>
        <sz val="9"/>
        <rFont val="Times New Roman"/>
        <family val="1"/>
        <charset val="204"/>
      </rPr>
      <t xml:space="preserve"> (срок обучения 3 года 10 месяцев)</t>
    </r>
  </si>
  <si>
    <r>
      <t xml:space="preserve">Мастер жилищно-коммунального хозяйства </t>
    </r>
    <r>
      <rPr>
        <sz val="8"/>
        <rFont val="Times New Roman"/>
        <family val="1"/>
        <charset val="204"/>
      </rPr>
      <t>(срок обучения 2 года 10 месяцев)</t>
    </r>
  </si>
  <si>
    <t xml:space="preserve">Пекарь                                      </t>
  </si>
  <si>
    <r>
      <t xml:space="preserve">Слесарь-электрик по ремонту электрооборудования подвижного состава (электровозов, электропоездов) </t>
    </r>
    <r>
      <rPr>
        <sz val="8"/>
        <rFont val="Times New Roman"/>
        <family val="1"/>
        <charset val="204"/>
      </rPr>
      <t>(срок обучения 2 года 10 месяцев)</t>
    </r>
  </si>
  <si>
    <r>
      <t xml:space="preserve">Слесарь-электрик по ремонту электрооборудования подвижного состава (электровозов, электропоездов) </t>
    </r>
    <r>
      <rPr>
        <sz val="8"/>
        <rFont val="Times New Roman"/>
        <family val="1"/>
        <charset val="204"/>
      </rPr>
      <t>(срок обучения 2 года 5 месяцев)</t>
    </r>
  </si>
  <si>
    <r>
      <t xml:space="preserve">Мастер жилищно-коммунального хозяйства  </t>
    </r>
    <r>
      <rPr>
        <sz val="8"/>
        <rFont val="Times New Roman"/>
        <family val="1"/>
        <charset val="204"/>
      </rPr>
      <t>(срок обучения 2 года 10 месяцев)</t>
    </r>
  </si>
  <si>
    <r>
      <t xml:space="preserve">Компьютерные системы и комплексы </t>
    </r>
    <r>
      <rPr>
        <sz val="9"/>
        <rFont val="Times New Roman"/>
        <family val="1"/>
        <charset val="204"/>
      </rPr>
      <t xml:space="preserve"> (срок обучения 3 года 10 месяцев)</t>
    </r>
  </si>
  <si>
    <t xml:space="preserve"> Заместитель директора по УПР  ___________________________ Саломахин Ю.В.       Начальник отдела по УР    _________________________Павлова Л.А.</t>
  </si>
  <si>
    <t>Заведующий практикой ________________ Палесик П.В.</t>
  </si>
  <si>
    <t>40.02.01</t>
  </si>
  <si>
    <t>38.02.01</t>
  </si>
</sst>
</file>

<file path=xl/styles.xml><?xml version="1.0" encoding="utf-8"?>
<styleSheet xmlns="http://schemas.openxmlformats.org/spreadsheetml/2006/main">
  <numFmts count="1">
    <numFmt numFmtId="164" formatCode="0.0"/>
  </numFmts>
  <fonts count="48"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i/>
      <sz val="9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16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1"/>
      <name val="Arial Cyr"/>
      <charset val="204"/>
    </font>
    <font>
      <sz val="11"/>
      <name val="Arial Cyr"/>
      <charset val="204"/>
    </font>
    <font>
      <sz val="9"/>
      <color theme="3" tint="0.39997558519241921"/>
      <name val="Arial Cyr"/>
      <charset val="204"/>
    </font>
    <font>
      <sz val="9"/>
      <color rgb="FF0070C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FF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sz val="8"/>
      <name val="Arial"/>
      <family val="2"/>
      <charset val="204"/>
    </font>
    <font>
      <b/>
      <sz val="8"/>
      <color rgb="FFFFFF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B050"/>
      <name val="Arial Cyr"/>
      <charset val="204"/>
    </font>
    <font>
      <sz val="8"/>
      <color theme="1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i/>
      <sz val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theme="4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0" fillId="0" borderId="0" xfId="0" applyFont="1"/>
    <xf numFmtId="0" fontId="11" fillId="0" borderId="0" xfId="0" applyFont="1" applyAlignment="1">
      <alignment horizontal="left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12" fillId="13" borderId="12" xfId="0" applyFont="1" applyFill="1" applyBorder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0" fontId="7" fillId="13" borderId="5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/>
    </xf>
    <xf numFmtId="0" fontId="9" fillId="14" borderId="12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12" fillId="14" borderId="12" xfId="0" applyFont="1" applyFill="1" applyBorder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7" fillId="14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justify"/>
    </xf>
    <xf numFmtId="0" fontId="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/>
    <xf numFmtId="0" fontId="9" fillId="0" borderId="0" xfId="0" applyFont="1" applyFill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justify"/>
    </xf>
    <xf numFmtId="0" fontId="22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164" fontId="20" fillId="0" borderId="45" xfId="0" applyNumberFormat="1" applyFont="1" applyFill="1" applyBorder="1" applyAlignment="1">
      <alignment horizontal="center" vertical="center"/>
    </xf>
    <xf numFmtId="164" fontId="20" fillId="0" borderId="44" xfId="0" applyNumberFormat="1" applyFont="1" applyFill="1" applyBorder="1" applyAlignment="1">
      <alignment horizontal="center" vertical="center"/>
    </xf>
    <xf numFmtId="0" fontId="21" fillId="15" borderId="51" xfId="0" applyFont="1" applyFill="1" applyBorder="1" applyAlignment="1">
      <alignment horizontal="center" vertical="center"/>
    </xf>
    <xf numFmtId="164" fontId="20" fillId="0" borderId="53" xfId="0" applyNumberFormat="1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164" fontId="20" fillId="0" borderId="42" xfId="0" applyNumberFormat="1" applyFont="1" applyFill="1" applyBorder="1" applyAlignment="1">
      <alignment horizontal="center" vertical="center"/>
    </xf>
    <xf numFmtId="164" fontId="20" fillId="0" borderId="51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164" fontId="20" fillId="0" borderId="52" xfId="0" applyNumberFormat="1" applyFont="1" applyFill="1" applyBorder="1" applyAlignment="1">
      <alignment horizontal="center" vertical="center"/>
    </xf>
    <xf numFmtId="164" fontId="20" fillId="0" borderId="37" xfId="0" applyNumberFormat="1" applyFont="1" applyFill="1" applyBorder="1" applyAlignment="1">
      <alignment horizontal="center" vertical="center"/>
    </xf>
    <xf numFmtId="164" fontId="20" fillId="0" borderId="38" xfId="0" applyNumberFormat="1" applyFont="1" applyFill="1" applyBorder="1" applyAlignment="1">
      <alignment horizontal="center" vertical="center"/>
    </xf>
    <xf numFmtId="164" fontId="20" fillId="0" borderId="59" xfId="0" applyNumberFormat="1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49" fontId="20" fillId="0" borderId="59" xfId="0" applyNumberFormat="1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/>
    </xf>
    <xf numFmtId="164" fontId="9" fillId="0" borderId="59" xfId="0" applyNumberFormat="1" applyFont="1" applyFill="1" applyBorder="1" applyAlignment="1">
      <alignment horizontal="center" vertical="center"/>
    </xf>
    <xf numFmtId="1" fontId="9" fillId="0" borderId="59" xfId="0" applyNumberFormat="1" applyFont="1" applyFill="1" applyBorder="1" applyAlignment="1">
      <alignment horizontal="center" vertical="center"/>
    </xf>
    <xf numFmtId="1" fontId="25" fillId="2" borderId="17" xfId="0" applyNumberFormat="1" applyFont="1" applyFill="1" applyBorder="1" applyAlignment="1">
      <alignment horizontal="center" vertical="center"/>
    </xf>
    <xf numFmtId="1" fontId="29" fillId="17" borderId="17" xfId="0" applyNumberFormat="1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164" fontId="20" fillId="0" borderId="16" xfId="0" applyNumberFormat="1" applyFont="1" applyFill="1" applyBorder="1" applyAlignment="1">
      <alignment horizontal="center" vertical="center"/>
    </xf>
    <xf numFmtId="164" fontId="9" fillId="18" borderId="17" xfId="0" applyNumberFormat="1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9" fillId="19" borderId="17" xfId="0" applyFont="1" applyFill="1" applyBorder="1" applyAlignment="1">
      <alignment horizontal="center" vertical="center"/>
    </xf>
    <xf numFmtId="164" fontId="20" fillId="0" borderId="66" xfId="0" applyNumberFormat="1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164" fontId="20" fillId="0" borderId="70" xfId="0" applyNumberFormat="1" applyFont="1" applyFill="1" applyBorder="1" applyAlignment="1">
      <alignment horizontal="center" vertical="center"/>
    </xf>
    <xf numFmtId="164" fontId="20" fillId="0" borderId="71" xfId="0" applyNumberFormat="1" applyFont="1" applyFill="1" applyBorder="1" applyAlignment="1">
      <alignment horizontal="center" vertical="center"/>
    </xf>
    <xf numFmtId="0" fontId="21" fillId="16" borderId="42" xfId="0" applyFont="1" applyFill="1" applyBorder="1" applyAlignment="1">
      <alignment horizontal="center" vertical="center"/>
    </xf>
    <xf numFmtId="164" fontId="20" fillId="16" borderId="42" xfId="0" applyNumberFormat="1" applyFont="1" applyFill="1" applyBorder="1" applyAlignment="1">
      <alignment horizontal="center" vertical="center"/>
    </xf>
    <xf numFmtId="0" fontId="22" fillId="16" borderId="46" xfId="0" applyFont="1" applyFill="1" applyBorder="1" applyAlignment="1">
      <alignment horizontal="center" vertical="center"/>
    </xf>
    <xf numFmtId="164" fontId="20" fillId="16" borderId="45" xfId="0" applyNumberFormat="1" applyFont="1" applyFill="1" applyBorder="1" applyAlignment="1">
      <alignment horizontal="center" vertical="center"/>
    </xf>
    <xf numFmtId="164" fontId="20" fillId="16" borderId="16" xfId="0" applyNumberFormat="1" applyFont="1" applyFill="1" applyBorder="1" applyAlignment="1">
      <alignment horizontal="center" vertical="center"/>
    </xf>
    <xf numFmtId="164" fontId="20" fillId="16" borderId="51" xfId="0" applyNumberFormat="1" applyFont="1" applyFill="1" applyBorder="1" applyAlignment="1">
      <alignment horizontal="center" vertical="center"/>
    </xf>
    <xf numFmtId="164" fontId="20" fillId="16" borderId="30" xfId="0" applyNumberFormat="1" applyFont="1" applyFill="1" applyBorder="1" applyAlignment="1">
      <alignment horizontal="center" vertical="center"/>
    </xf>
    <xf numFmtId="164" fontId="20" fillId="16" borderId="52" xfId="0" applyNumberFormat="1" applyFont="1" applyFill="1" applyBorder="1" applyAlignment="1">
      <alignment horizontal="center" vertical="center"/>
    </xf>
    <xf numFmtId="164" fontId="20" fillId="16" borderId="44" xfId="0" applyNumberFormat="1" applyFont="1" applyFill="1" applyBorder="1" applyAlignment="1">
      <alignment horizontal="center" vertical="center"/>
    </xf>
    <xf numFmtId="164" fontId="20" fillId="16" borderId="25" xfId="0" applyNumberFormat="1" applyFont="1" applyFill="1" applyBorder="1" applyAlignment="1">
      <alignment horizontal="center" vertical="center"/>
    </xf>
    <xf numFmtId="164" fontId="20" fillId="16" borderId="65" xfId="0" applyNumberFormat="1" applyFont="1" applyFill="1" applyBorder="1" applyAlignment="1">
      <alignment horizontal="center" vertical="center"/>
    </xf>
    <xf numFmtId="164" fontId="20" fillId="16" borderId="68" xfId="0" applyNumberFormat="1" applyFont="1" applyFill="1" applyBorder="1" applyAlignment="1">
      <alignment horizontal="center" vertical="center"/>
    </xf>
    <xf numFmtId="164" fontId="20" fillId="16" borderId="71" xfId="0" applyNumberFormat="1" applyFont="1" applyFill="1" applyBorder="1" applyAlignment="1">
      <alignment horizontal="center" vertical="center"/>
    </xf>
    <xf numFmtId="164" fontId="20" fillId="16" borderId="70" xfId="0" applyNumberFormat="1" applyFont="1" applyFill="1" applyBorder="1" applyAlignment="1">
      <alignment horizontal="center" vertical="center"/>
    </xf>
    <xf numFmtId="164" fontId="20" fillId="16" borderId="60" xfId="0" applyNumberFormat="1" applyFont="1" applyFill="1" applyBorder="1" applyAlignment="1">
      <alignment horizontal="center" vertical="center"/>
    </xf>
    <xf numFmtId="164" fontId="20" fillId="16" borderId="53" xfId="0" applyNumberFormat="1" applyFont="1" applyFill="1" applyBorder="1" applyAlignment="1">
      <alignment horizontal="center" vertical="center"/>
    </xf>
    <xf numFmtId="164" fontId="20" fillId="16" borderId="66" xfId="0" applyNumberFormat="1" applyFont="1" applyFill="1" applyBorder="1" applyAlignment="1">
      <alignment horizontal="center" vertical="center"/>
    </xf>
    <xf numFmtId="164" fontId="20" fillId="0" borderId="24" xfId="0" applyNumberFormat="1" applyFont="1" applyFill="1" applyBorder="1" applyAlignment="1">
      <alignment horizontal="center" vertical="center"/>
    </xf>
    <xf numFmtId="0" fontId="21" fillId="15" borderId="24" xfId="0" applyFont="1" applyFill="1" applyBorder="1" applyAlignment="1">
      <alignment horizontal="center" vertical="center"/>
    </xf>
    <xf numFmtId="0" fontId="21" fillId="16" borderId="16" xfId="0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164" fontId="20" fillId="0" borderId="50" xfId="0" applyNumberFormat="1" applyFont="1" applyFill="1" applyBorder="1" applyAlignment="1">
      <alignment horizontal="center" vertical="center"/>
    </xf>
    <xf numFmtId="0" fontId="20" fillId="0" borderId="76" xfId="0" applyFont="1" applyFill="1" applyBorder="1" applyAlignment="1">
      <alignment horizontal="center" vertical="center"/>
    </xf>
    <xf numFmtId="164" fontId="20" fillId="0" borderId="68" xfId="0" applyNumberFormat="1" applyFont="1" applyFill="1" applyBorder="1" applyAlignment="1">
      <alignment horizontal="center" vertical="center"/>
    </xf>
    <xf numFmtId="0" fontId="32" fillId="21" borderId="51" xfId="0" applyFont="1" applyFill="1" applyBorder="1" applyAlignment="1">
      <alignment horizontal="center" vertical="center"/>
    </xf>
    <xf numFmtId="164" fontId="20" fillId="0" borderId="60" xfId="0" applyNumberFormat="1" applyFont="1" applyFill="1" applyBorder="1" applyAlignment="1">
      <alignment horizontal="center" vertical="center"/>
    </xf>
    <xf numFmtId="164" fontId="20" fillId="16" borderId="3" xfId="0" applyNumberFormat="1" applyFont="1" applyFill="1" applyBorder="1" applyAlignment="1">
      <alignment horizontal="center" vertical="center"/>
    </xf>
    <xf numFmtId="164" fontId="20" fillId="16" borderId="5" xfId="0" applyNumberFormat="1" applyFont="1" applyFill="1" applyBorder="1" applyAlignment="1">
      <alignment horizontal="center" vertical="center"/>
    </xf>
    <xf numFmtId="164" fontId="20" fillId="16" borderId="50" xfId="0" applyNumberFormat="1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vertical="center" wrapText="1"/>
    </xf>
    <xf numFmtId="0" fontId="9" fillId="0" borderId="59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vertical="center" wrapText="1"/>
    </xf>
    <xf numFmtId="0" fontId="20" fillId="16" borderId="0" xfId="0" applyFont="1" applyFill="1" applyBorder="1" applyAlignment="1">
      <alignment vertical="center" wrapText="1"/>
    </xf>
    <xf numFmtId="0" fontId="20" fillId="16" borderId="30" xfId="0" applyFont="1" applyFill="1" applyBorder="1" applyAlignment="1">
      <alignment vertical="center" wrapText="1"/>
    </xf>
    <xf numFmtId="0" fontId="20" fillId="16" borderId="31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/>
    </xf>
    <xf numFmtId="0" fontId="9" fillId="0" borderId="89" xfId="0" applyFont="1" applyBorder="1" applyAlignment="1">
      <alignment vertical="center"/>
    </xf>
    <xf numFmtId="0" fontId="24" fillId="0" borderId="22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15" borderId="5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15" borderId="25" xfId="0" applyFont="1" applyFill="1" applyBorder="1" applyAlignment="1">
      <alignment horizontal="center" vertical="center"/>
    </xf>
    <xf numFmtId="0" fontId="7" fillId="16" borderId="42" xfId="0" applyFont="1" applyFill="1" applyBorder="1" applyAlignment="1">
      <alignment horizontal="center" vertical="center"/>
    </xf>
    <xf numFmtId="0" fontId="21" fillId="0" borderId="42" xfId="0" applyNumberFormat="1" applyFont="1" applyBorder="1" applyAlignment="1">
      <alignment horizontal="center" vertical="center"/>
    </xf>
    <xf numFmtId="0" fontId="34" fillId="0" borderId="75" xfId="0" applyNumberFormat="1" applyFont="1" applyBorder="1" applyAlignment="1">
      <alignment horizontal="center"/>
    </xf>
    <xf numFmtId="0" fontId="21" fillId="16" borderId="42" xfId="0" applyNumberFormat="1" applyFont="1" applyFill="1" applyBorder="1" applyAlignment="1">
      <alignment horizontal="center" vertical="center"/>
    </xf>
    <xf numFmtId="0" fontId="36" fillId="15" borderId="51" xfId="0" applyFont="1" applyFill="1" applyBorder="1" applyAlignment="1">
      <alignment horizontal="center" vertical="center"/>
    </xf>
    <xf numFmtId="0" fontId="34" fillId="0" borderId="85" xfId="0" applyNumberFormat="1" applyFont="1" applyBorder="1" applyAlignment="1">
      <alignment horizontal="center"/>
    </xf>
    <xf numFmtId="0" fontId="36" fillId="15" borderId="51" xfId="0" applyNumberFormat="1" applyFont="1" applyFill="1" applyBorder="1" applyAlignment="1">
      <alignment horizontal="center" vertical="center"/>
    </xf>
    <xf numFmtId="0" fontId="36" fillId="10" borderId="51" xfId="0" applyNumberFormat="1" applyFont="1" applyFill="1" applyBorder="1" applyAlignment="1">
      <alignment horizontal="center" vertical="center"/>
    </xf>
    <xf numFmtId="0" fontId="21" fillId="10" borderId="24" xfId="0" applyFont="1" applyFill="1" applyBorder="1" applyAlignment="1">
      <alignment horizontal="center" vertical="center"/>
    </xf>
    <xf numFmtId="0" fontId="34" fillId="0" borderId="83" xfId="0" applyNumberFormat="1" applyFont="1" applyBorder="1" applyAlignment="1">
      <alignment horizontal="center"/>
    </xf>
    <xf numFmtId="0" fontId="36" fillId="15" borderId="24" xfId="0" applyFont="1" applyFill="1" applyBorder="1" applyAlignment="1">
      <alignment horizontal="center" vertical="center"/>
    </xf>
    <xf numFmtId="0" fontId="36" fillId="10" borderId="24" xfId="0" applyFont="1" applyFill="1" applyBorder="1" applyAlignment="1">
      <alignment horizontal="center" vertical="center"/>
    </xf>
    <xf numFmtId="0" fontId="36" fillId="15" borderId="24" xfId="0" applyNumberFormat="1" applyFont="1" applyFill="1" applyBorder="1" applyAlignment="1">
      <alignment horizontal="center" vertical="center"/>
    </xf>
    <xf numFmtId="1" fontId="36" fillId="15" borderId="24" xfId="0" applyNumberFormat="1" applyFont="1" applyFill="1" applyBorder="1" applyAlignment="1">
      <alignment horizontal="center" vertical="center"/>
    </xf>
    <xf numFmtId="0" fontId="36" fillId="10" borderId="24" xfId="0" applyNumberFormat="1" applyFont="1" applyFill="1" applyBorder="1" applyAlignment="1">
      <alignment horizontal="center" vertical="center"/>
    </xf>
    <xf numFmtId="1" fontId="21" fillId="15" borderId="24" xfId="0" applyNumberFormat="1" applyFont="1" applyFill="1" applyBorder="1" applyAlignment="1">
      <alignment horizontal="center" vertical="center"/>
    </xf>
    <xf numFmtId="164" fontId="35" fillId="15" borderId="16" xfId="0" applyNumberFormat="1" applyFont="1" applyFill="1" applyBorder="1" applyAlignment="1">
      <alignment horizontal="center" vertical="center"/>
    </xf>
    <xf numFmtId="0" fontId="20" fillId="15" borderId="24" xfId="0" applyFont="1" applyFill="1" applyBorder="1" applyAlignment="1">
      <alignment horizontal="center" vertical="center"/>
    </xf>
    <xf numFmtId="0" fontId="34" fillId="0" borderId="84" xfId="0" applyNumberFormat="1" applyFont="1" applyBorder="1" applyAlignment="1">
      <alignment horizontal="center"/>
    </xf>
    <xf numFmtId="164" fontId="21" fillId="15" borderId="51" xfId="0" applyNumberFormat="1" applyFont="1" applyFill="1" applyBorder="1" applyAlignment="1">
      <alignment horizontal="center" vertical="center"/>
    </xf>
    <xf numFmtId="0" fontId="36" fillId="15" borderId="16" xfId="0" applyNumberFormat="1" applyFont="1" applyFill="1" applyBorder="1" applyAlignment="1">
      <alignment horizontal="center" vertical="center"/>
    </xf>
    <xf numFmtId="1" fontId="36" fillId="15" borderId="51" xfId="0" applyNumberFormat="1" applyFont="1" applyFill="1" applyBorder="1" applyAlignment="1">
      <alignment horizontal="center" vertical="center"/>
    </xf>
    <xf numFmtId="1" fontId="21" fillId="15" borderId="51" xfId="0" applyNumberFormat="1" applyFont="1" applyFill="1" applyBorder="1" applyAlignment="1">
      <alignment horizontal="center" vertical="center"/>
    </xf>
    <xf numFmtId="0" fontId="21" fillId="0" borderId="43" xfId="0" applyNumberFormat="1" applyFont="1" applyBorder="1" applyAlignment="1">
      <alignment horizontal="center" vertical="center"/>
    </xf>
    <xf numFmtId="164" fontId="40" fillId="15" borderId="51" xfId="0" applyNumberFormat="1" applyFont="1" applyFill="1" applyBorder="1" applyAlignment="1">
      <alignment horizontal="center" vertical="center"/>
    </xf>
    <xf numFmtId="0" fontId="21" fillId="0" borderId="44" xfId="0" applyNumberFormat="1" applyFont="1" applyBorder="1" applyAlignment="1">
      <alignment horizontal="center" vertical="center"/>
    </xf>
    <xf numFmtId="0" fontId="21" fillId="0" borderId="46" xfId="0" applyNumberFormat="1" applyFont="1" applyBorder="1" applyAlignment="1">
      <alignment horizontal="center" vertical="center"/>
    </xf>
    <xf numFmtId="49" fontId="21" fillId="15" borderId="51" xfId="0" applyNumberFormat="1" applyFont="1" applyFill="1" applyBorder="1" applyAlignment="1">
      <alignment horizontal="center" vertical="center"/>
    </xf>
    <xf numFmtId="1" fontId="36" fillId="10" borderId="51" xfId="0" applyNumberFormat="1" applyFont="1" applyFill="1" applyBorder="1" applyAlignment="1">
      <alignment horizontal="center" vertical="center"/>
    </xf>
    <xf numFmtId="0" fontId="36" fillId="1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" fontId="40" fillId="15" borderId="51" xfId="0" applyNumberFormat="1" applyFont="1" applyFill="1" applyBorder="1" applyAlignment="1">
      <alignment horizontal="center" vertical="center"/>
    </xf>
    <xf numFmtId="0" fontId="38" fillId="15" borderId="51" xfId="0" applyFont="1" applyFill="1" applyBorder="1" applyAlignment="1">
      <alignment horizontal="center" vertical="center"/>
    </xf>
    <xf numFmtId="1" fontId="21" fillId="10" borderId="51" xfId="0" applyNumberFormat="1" applyFont="1" applyFill="1" applyBorder="1" applyAlignment="1">
      <alignment horizontal="center" vertical="center"/>
    </xf>
    <xf numFmtId="0" fontId="21" fillId="10" borderId="51" xfId="0" applyNumberFormat="1" applyFont="1" applyFill="1" applyBorder="1" applyAlignment="1">
      <alignment horizontal="center" vertical="center"/>
    </xf>
    <xf numFmtId="0" fontId="34" fillId="0" borderId="44" xfId="0" applyNumberFormat="1" applyFont="1" applyBorder="1" applyAlignment="1">
      <alignment horizontal="center"/>
    </xf>
    <xf numFmtId="0" fontId="34" fillId="0" borderId="52" xfId="0" applyNumberFormat="1" applyFont="1" applyBorder="1" applyAlignment="1">
      <alignment horizontal="center"/>
    </xf>
    <xf numFmtId="164" fontId="21" fillId="10" borderId="51" xfId="0" applyNumberFormat="1" applyFont="1" applyFill="1" applyBorder="1" applyAlignment="1">
      <alignment horizontal="center" vertical="center"/>
    </xf>
    <xf numFmtId="0" fontId="34" fillId="0" borderId="30" xfId="0" applyNumberFormat="1" applyFont="1" applyBorder="1" applyAlignment="1">
      <alignment horizontal="center"/>
    </xf>
    <xf numFmtId="0" fontId="3" fillId="15" borderId="51" xfId="0" applyFont="1" applyFill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39" fillId="16" borderId="43" xfId="0" applyNumberFormat="1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center"/>
    </xf>
    <xf numFmtId="0" fontId="3" fillId="10" borderId="51" xfId="0" applyFont="1" applyFill="1" applyBorder="1" applyAlignment="1">
      <alignment horizontal="center" vertical="center"/>
    </xf>
    <xf numFmtId="1" fontId="38" fillId="15" borderId="51" xfId="0" applyNumberFormat="1" applyFont="1" applyFill="1" applyBorder="1" applyAlignment="1">
      <alignment horizontal="center" vertical="center"/>
    </xf>
    <xf numFmtId="1" fontId="21" fillId="15" borderId="50" xfId="0" applyNumberFormat="1" applyFont="1" applyFill="1" applyBorder="1" applyAlignment="1">
      <alignment horizontal="center" vertical="center"/>
    </xf>
    <xf numFmtId="164" fontId="21" fillId="15" borderId="50" xfId="0" applyNumberFormat="1" applyFont="1" applyFill="1" applyBorder="1" applyAlignment="1">
      <alignment horizontal="center" vertical="center"/>
    </xf>
    <xf numFmtId="1" fontId="35" fillId="15" borderId="50" xfId="0" applyNumberFormat="1" applyFont="1" applyFill="1" applyBorder="1" applyAlignment="1">
      <alignment vertical="center"/>
    </xf>
    <xf numFmtId="1" fontId="35" fillId="15" borderId="50" xfId="0" applyNumberFormat="1" applyFont="1" applyFill="1" applyBorder="1" applyAlignment="1">
      <alignment horizontal="center" vertical="center"/>
    </xf>
    <xf numFmtId="164" fontId="36" fillId="10" borderId="51" xfId="0" applyNumberFormat="1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center" vertical="center"/>
    </xf>
    <xf numFmtId="0" fontId="21" fillId="15" borderId="51" xfId="0" applyNumberFormat="1" applyFont="1" applyFill="1" applyBorder="1" applyAlignment="1">
      <alignment horizontal="center" vertical="center"/>
    </xf>
    <xf numFmtId="0" fontId="34" fillId="0" borderId="82" xfId="0" applyNumberFormat="1" applyFont="1" applyBorder="1" applyAlignment="1">
      <alignment horizontal="center"/>
    </xf>
    <xf numFmtId="0" fontId="21" fillId="16" borderId="16" xfId="0" applyNumberFormat="1" applyFont="1" applyFill="1" applyBorder="1" applyAlignment="1">
      <alignment horizontal="center" vertical="center"/>
    </xf>
    <xf numFmtId="0" fontId="34" fillId="0" borderId="16" xfId="0" applyNumberFormat="1" applyFont="1" applyBorder="1" applyAlignment="1">
      <alignment horizontal="center"/>
    </xf>
    <xf numFmtId="164" fontId="36" fillId="15" borderId="51" xfId="0" applyNumberFormat="1" applyFont="1" applyFill="1" applyBorder="1" applyAlignment="1">
      <alignment horizontal="center" vertical="center"/>
    </xf>
    <xf numFmtId="0" fontId="36" fillId="20" borderId="51" xfId="0" applyNumberFormat="1" applyFont="1" applyFill="1" applyBorder="1" applyAlignment="1">
      <alignment horizontal="center" vertical="center"/>
    </xf>
    <xf numFmtId="164" fontId="21" fillId="15" borderId="25" xfId="0" applyNumberFormat="1" applyFont="1" applyFill="1" applyBorder="1" applyAlignment="1">
      <alignment horizontal="center" vertical="center"/>
    </xf>
    <xf numFmtId="1" fontId="21" fillId="15" borderId="25" xfId="0" applyNumberFormat="1" applyFont="1" applyFill="1" applyBorder="1" applyAlignment="1">
      <alignment horizontal="center" vertical="center"/>
    </xf>
    <xf numFmtId="1" fontId="38" fillId="15" borderId="25" xfId="0" applyNumberFormat="1" applyFont="1" applyFill="1" applyBorder="1" applyAlignment="1">
      <alignment horizontal="center" vertical="center"/>
    </xf>
    <xf numFmtId="0" fontId="38" fillId="15" borderId="25" xfId="0" applyFont="1" applyFill="1" applyBorder="1" applyAlignment="1">
      <alignment horizontal="center" vertical="center"/>
    </xf>
    <xf numFmtId="164" fontId="40" fillId="15" borderId="25" xfId="0" applyNumberFormat="1" applyFont="1" applyFill="1" applyBorder="1" applyAlignment="1">
      <alignment horizontal="center" vertical="center"/>
    </xf>
    <xf numFmtId="0" fontId="40" fillId="15" borderId="25" xfId="0" applyFont="1" applyFill="1" applyBorder="1" applyAlignment="1">
      <alignment horizontal="center" vertical="center"/>
    </xf>
    <xf numFmtId="0" fontId="42" fillId="20" borderId="51" xfId="0" applyNumberFormat="1" applyFont="1" applyFill="1" applyBorder="1" applyAlignment="1">
      <alignment horizontal="center" vertical="center"/>
    </xf>
    <xf numFmtId="0" fontId="36" fillId="20" borderId="51" xfId="0" applyFont="1" applyFill="1" applyBorder="1" applyAlignment="1">
      <alignment horizontal="center" vertical="center"/>
    </xf>
    <xf numFmtId="0" fontId="40" fillId="15" borderId="51" xfId="0" applyFont="1" applyFill="1" applyBorder="1" applyAlignment="1">
      <alignment horizontal="center" vertical="center"/>
    </xf>
    <xf numFmtId="0" fontId="21" fillId="13" borderId="51" xfId="0" applyNumberFormat="1" applyFont="1" applyFill="1" applyBorder="1" applyAlignment="1">
      <alignment horizontal="center" vertical="center"/>
    </xf>
    <xf numFmtId="1" fontId="21" fillId="18" borderId="50" xfId="0" applyNumberFormat="1" applyFont="1" applyFill="1" applyBorder="1" applyAlignment="1">
      <alignment horizontal="center" vertical="center"/>
    </xf>
    <xf numFmtId="0" fontId="21" fillId="18" borderId="51" xfId="0" applyNumberFormat="1" applyFont="1" applyFill="1" applyBorder="1" applyAlignment="1">
      <alignment horizontal="center" vertical="center"/>
    </xf>
    <xf numFmtId="164" fontId="38" fillId="15" borderId="51" xfId="0" applyNumberFormat="1" applyFont="1" applyFill="1" applyBorder="1" applyAlignment="1">
      <alignment horizontal="center" vertical="center"/>
    </xf>
    <xf numFmtId="0" fontId="36" fillId="20" borderId="16" xfId="0" applyNumberFormat="1" applyFont="1" applyFill="1" applyBorder="1" applyAlignment="1">
      <alignment horizontal="center" vertical="center"/>
    </xf>
    <xf numFmtId="0" fontId="36" fillId="20" borderId="25" xfId="0" applyFont="1" applyFill="1" applyBorder="1" applyAlignment="1">
      <alignment horizontal="center" vertical="center"/>
    </xf>
    <xf numFmtId="0" fontId="20" fillId="15" borderId="51" xfId="0" applyFont="1" applyFill="1" applyBorder="1" applyAlignment="1">
      <alignment horizontal="center" vertical="center"/>
    </xf>
    <xf numFmtId="164" fontId="21" fillId="0" borderId="42" xfId="0" applyNumberFormat="1" applyFont="1" applyBorder="1" applyAlignment="1">
      <alignment horizontal="center" vertical="center"/>
    </xf>
    <xf numFmtId="164" fontId="43" fillId="17" borderId="42" xfId="0" applyNumberFormat="1" applyFont="1" applyFill="1" applyBorder="1" applyAlignment="1">
      <alignment horizontal="center" vertical="center"/>
    </xf>
    <xf numFmtId="1" fontId="43" fillId="17" borderId="42" xfId="0" applyNumberFormat="1" applyFont="1" applyFill="1" applyBorder="1" applyAlignment="1">
      <alignment horizontal="center" vertical="center"/>
    </xf>
    <xf numFmtId="0" fontId="43" fillId="17" borderId="42" xfId="0" applyNumberFormat="1" applyFont="1" applyFill="1" applyBorder="1" applyAlignment="1">
      <alignment horizontal="center" vertical="center"/>
    </xf>
    <xf numFmtId="1" fontId="21" fillId="0" borderId="42" xfId="0" applyNumberFormat="1" applyFont="1" applyBorder="1" applyAlignment="1">
      <alignment horizontal="center" vertical="center"/>
    </xf>
    <xf numFmtId="1" fontId="21" fillId="16" borderId="42" xfId="0" applyNumberFormat="1" applyFont="1" applyFill="1" applyBorder="1" applyAlignment="1">
      <alignment horizontal="center" vertical="center"/>
    </xf>
    <xf numFmtId="0" fontId="22" fillId="15" borderId="51" xfId="0" applyFont="1" applyFill="1" applyBorder="1" applyAlignment="1">
      <alignment horizontal="center" vertical="center"/>
    </xf>
    <xf numFmtId="0" fontId="43" fillId="0" borderId="42" xfId="0" applyNumberFormat="1" applyFont="1" applyBorder="1" applyAlignment="1">
      <alignment horizontal="center" vertical="center"/>
    </xf>
    <xf numFmtId="0" fontId="43" fillId="16" borderId="42" xfId="0" applyNumberFormat="1" applyFont="1" applyFill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43" fillId="17" borderId="42" xfId="0" applyFont="1" applyFill="1" applyBorder="1" applyAlignment="1">
      <alignment horizontal="center" vertical="center"/>
    </xf>
    <xf numFmtId="1" fontId="44" fillId="16" borderId="43" xfId="0" applyNumberFormat="1" applyFont="1" applyFill="1" applyBorder="1" applyAlignment="1">
      <alignment horizontal="center" vertical="center"/>
    </xf>
    <xf numFmtId="0" fontId="44" fillId="16" borderId="43" xfId="0" applyFont="1" applyFill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36" fillId="16" borderId="42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43" fillId="17" borderId="16" xfId="0" applyFont="1" applyFill="1" applyBorder="1" applyAlignment="1">
      <alignment horizontal="center" vertical="center"/>
    </xf>
    <xf numFmtId="0" fontId="38" fillId="15" borderId="37" xfId="0" applyFont="1" applyFill="1" applyBorder="1" applyAlignment="1">
      <alignment horizontal="center" vertical="center"/>
    </xf>
    <xf numFmtId="0" fontId="21" fillId="13" borderId="16" xfId="0" applyFont="1" applyFill="1" applyBorder="1" applyAlignment="1">
      <alignment horizontal="center" vertical="center"/>
    </xf>
    <xf numFmtId="0" fontId="21" fillId="18" borderId="16" xfId="0" applyFont="1" applyFill="1" applyBorder="1" applyAlignment="1">
      <alignment horizontal="center" vertical="center"/>
    </xf>
    <xf numFmtId="0" fontId="39" fillId="2" borderId="42" xfId="0" applyNumberFormat="1" applyFont="1" applyFill="1" applyBorder="1" applyAlignment="1">
      <alignment horizontal="center" vertical="center"/>
    </xf>
    <xf numFmtId="0" fontId="39" fillId="2" borderId="51" xfId="0" applyFont="1" applyFill="1" applyBorder="1" applyAlignment="1">
      <alignment horizontal="center" vertical="center"/>
    </xf>
    <xf numFmtId="1" fontId="39" fillId="2" borderId="51" xfId="0" applyNumberFormat="1" applyFont="1" applyFill="1" applyBorder="1" applyAlignment="1">
      <alignment horizontal="center" vertical="center"/>
    </xf>
    <xf numFmtId="0" fontId="42" fillId="10" borderId="51" xfId="0" applyNumberFormat="1" applyFont="1" applyFill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47" fillId="17" borderId="42" xfId="0" applyNumberFormat="1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/>
    </xf>
    <xf numFmtId="0" fontId="0" fillId="22" borderId="17" xfId="0" applyFont="1" applyFill="1" applyBorder="1" applyAlignment="1">
      <alignment horizontal="center"/>
    </xf>
    <xf numFmtId="0" fontId="47" fillId="17" borderId="42" xfId="0" applyFont="1" applyFill="1" applyBorder="1" applyAlignment="1">
      <alignment horizontal="center" vertical="center"/>
    </xf>
    <xf numFmtId="0" fontId="21" fillId="10" borderId="16" xfId="0" applyNumberFormat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wrapText="1"/>
    </xf>
    <xf numFmtId="0" fontId="8" fillId="13" borderId="3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center" textRotation="90" wrapText="1"/>
    </xf>
    <xf numFmtId="0" fontId="8" fillId="0" borderId="3" xfId="0" applyFont="1" applyBorder="1" applyAlignment="1">
      <alignment horizontal="center" textRotation="90" wrapText="1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5" borderId="1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2" fillId="16" borderId="43" xfId="0" applyNumberFormat="1" applyFont="1" applyFill="1" applyBorder="1" applyAlignment="1">
      <alignment horizontal="center" vertical="center"/>
    </xf>
    <xf numFmtId="0" fontId="22" fillId="16" borderId="50" xfId="0" applyNumberFormat="1" applyFont="1" applyFill="1" applyBorder="1" applyAlignment="1">
      <alignment horizontal="center" vertical="center"/>
    </xf>
    <xf numFmtId="0" fontId="39" fillId="2" borderId="43" xfId="0" applyNumberFormat="1" applyFont="1" applyFill="1" applyBorder="1" applyAlignment="1">
      <alignment horizontal="center" vertical="center"/>
    </xf>
    <xf numFmtId="0" fontId="39" fillId="2" borderId="50" xfId="0" applyNumberFormat="1" applyFont="1" applyFill="1" applyBorder="1" applyAlignment="1">
      <alignment horizontal="center" vertical="center"/>
    </xf>
    <xf numFmtId="0" fontId="37" fillId="21" borderId="43" xfId="0" applyFont="1" applyFill="1" applyBorder="1" applyAlignment="1">
      <alignment horizontal="center" vertical="center"/>
    </xf>
    <xf numFmtId="0" fontId="37" fillId="21" borderId="50" xfId="0" applyFont="1" applyFill="1" applyBorder="1" applyAlignment="1">
      <alignment horizontal="center" vertical="center"/>
    </xf>
    <xf numFmtId="0" fontId="39" fillId="2" borderId="25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textRotation="88"/>
    </xf>
    <xf numFmtId="0" fontId="8" fillId="0" borderId="24" xfId="0" applyFont="1" applyBorder="1" applyAlignment="1">
      <alignment horizontal="center" vertical="center" textRotation="88"/>
    </xf>
    <xf numFmtId="0" fontId="8" fillId="0" borderId="16" xfId="0" applyFont="1" applyBorder="1" applyAlignment="1">
      <alignment horizontal="center" vertical="center" textRotation="88"/>
    </xf>
    <xf numFmtId="0" fontId="20" fillId="0" borderId="69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86" xfId="0" applyFont="1" applyFill="1" applyBorder="1" applyAlignment="1">
      <alignment horizontal="center" vertical="center" wrapText="1"/>
    </xf>
    <xf numFmtId="0" fontId="35" fillId="2" borderId="43" xfId="0" applyNumberFormat="1" applyFont="1" applyFill="1" applyBorder="1" applyAlignment="1">
      <alignment horizontal="center" vertical="center"/>
    </xf>
    <xf numFmtId="0" fontId="35" fillId="2" borderId="50" xfId="0" applyNumberFormat="1" applyFont="1" applyFill="1" applyBorder="1" applyAlignment="1">
      <alignment horizontal="center" vertical="center"/>
    </xf>
    <xf numFmtId="49" fontId="20" fillId="0" borderId="43" xfId="0" applyNumberFormat="1" applyFont="1" applyFill="1" applyBorder="1" applyAlignment="1">
      <alignment horizontal="center" vertical="center"/>
    </xf>
    <xf numFmtId="49" fontId="20" fillId="0" borderId="50" xfId="0" applyNumberFormat="1" applyFont="1" applyFill="1" applyBorder="1" applyAlignment="1">
      <alignment horizontal="center" vertical="center"/>
    </xf>
    <xf numFmtId="1" fontId="37" fillId="21" borderId="43" xfId="0" applyNumberFormat="1" applyFont="1" applyFill="1" applyBorder="1" applyAlignment="1">
      <alignment horizontal="center" vertical="center"/>
    </xf>
    <xf numFmtId="1" fontId="37" fillId="21" borderId="50" xfId="0" applyNumberFormat="1" applyFont="1" applyFill="1" applyBorder="1" applyAlignment="1">
      <alignment horizontal="center" vertical="center"/>
    </xf>
    <xf numFmtId="0" fontId="41" fillId="2" borderId="43" xfId="0" applyFont="1" applyFill="1" applyBorder="1" applyAlignment="1">
      <alignment horizontal="center" vertical="center"/>
    </xf>
    <xf numFmtId="0" fontId="41" fillId="2" borderId="50" xfId="0" applyFont="1" applyFill="1" applyBorder="1" applyAlignment="1">
      <alignment horizontal="center" vertical="center"/>
    </xf>
    <xf numFmtId="0" fontId="35" fillId="16" borderId="50" xfId="0" applyNumberFormat="1" applyFont="1" applyFill="1" applyBorder="1" applyAlignment="1">
      <alignment horizontal="center" vertical="center"/>
    </xf>
    <xf numFmtId="164" fontId="22" fillId="0" borderId="47" xfId="0" applyNumberFormat="1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33" fillId="0" borderId="79" xfId="0" applyFont="1" applyFill="1" applyBorder="1" applyAlignment="1">
      <alignment horizontal="center" vertical="center"/>
    </xf>
    <xf numFmtId="0" fontId="33" fillId="0" borderId="80" xfId="0" applyFont="1" applyFill="1" applyBorder="1" applyAlignment="1">
      <alignment horizontal="center" vertical="center"/>
    </xf>
    <xf numFmtId="0" fontId="33" fillId="0" borderId="81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38" fillId="0" borderId="77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78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/>
    </xf>
    <xf numFmtId="0" fontId="20" fillId="16" borderId="42" xfId="0" applyFont="1" applyFill="1" applyBorder="1" applyAlignment="1">
      <alignment horizontal="center" vertical="center"/>
    </xf>
    <xf numFmtId="0" fontId="20" fillId="16" borderId="51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9" fillId="16" borderId="0" xfId="0" applyFont="1" applyFill="1" applyAlignment="1">
      <alignment horizontal="left"/>
    </xf>
    <xf numFmtId="0" fontId="5" fillId="0" borderId="43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58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58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/>
    </xf>
    <xf numFmtId="0" fontId="5" fillId="0" borderId="3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78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26" fillId="0" borderId="32" xfId="0" applyFont="1" applyFill="1" applyBorder="1" applyAlignment="1">
      <alignment horizontal="center" vertical="center" textRotation="90"/>
    </xf>
    <xf numFmtId="0" fontId="26" fillId="0" borderId="33" xfId="0" applyFont="1" applyFill="1" applyBorder="1" applyAlignment="1">
      <alignment horizontal="center" vertical="center" textRotation="90"/>
    </xf>
    <xf numFmtId="0" fontId="26" fillId="0" borderId="34" xfId="0" applyFont="1" applyFill="1" applyBorder="1" applyAlignment="1">
      <alignment horizontal="center" vertical="center" textRotation="90"/>
    </xf>
    <xf numFmtId="164" fontId="22" fillId="0" borderId="33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textRotation="90" wrapText="1"/>
    </xf>
    <xf numFmtId="0" fontId="20" fillId="0" borderId="24" xfId="0" applyFont="1" applyFill="1" applyBorder="1" applyAlignment="1">
      <alignment horizontal="center" vertical="center" textRotation="90" wrapText="1"/>
    </xf>
    <xf numFmtId="0" fontId="20" fillId="0" borderId="16" xfId="0" applyFont="1" applyFill="1" applyBorder="1" applyAlignment="1">
      <alignment horizontal="center" vertical="center" textRotation="90" wrapText="1"/>
    </xf>
    <xf numFmtId="49" fontId="20" fillId="0" borderId="24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37" fillId="21" borderId="43" xfId="0" applyNumberFormat="1" applyFont="1" applyFill="1" applyBorder="1" applyAlignment="1">
      <alignment horizontal="center" vertical="center"/>
    </xf>
    <xf numFmtId="0" fontId="37" fillId="21" borderId="5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right"/>
    </xf>
    <xf numFmtId="0" fontId="20" fillId="0" borderId="19" xfId="0" applyFont="1" applyFill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/>
    </xf>
    <xf numFmtId="0" fontId="20" fillId="16" borderId="16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20" fillId="16" borderId="43" xfId="0" applyFont="1" applyFill="1" applyBorder="1" applyAlignment="1">
      <alignment horizontal="center" vertical="center"/>
    </xf>
    <xf numFmtId="0" fontId="20" fillId="16" borderId="5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164" fontId="26" fillId="0" borderId="33" xfId="0" applyNumberFormat="1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164" fontId="26" fillId="0" borderId="47" xfId="0" applyNumberFormat="1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49" fontId="20" fillId="0" borderId="42" xfId="0" applyNumberFormat="1" applyFont="1" applyFill="1" applyBorder="1" applyAlignment="1">
      <alignment horizontal="center" vertical="center"/>
    </xf>
    <xf numFmtId="49" fontId="20" fillId="0" borderId="51" xfId="0" applyNumberFormat="1" applyFont="1" applyFill="1" applyBorder="1" applyAlignment="1">
      <alignment horizontal="center" vertical="center"/>
    </xf>
    <xf numFmtId="0" fontId="20" fillId="0" borderId="43" xfId="0" applyFont="1" applyBorder="1" applyAlignment="1">
      <alignment horizontal="left" vertical="center" wrapText="1"/>
    </xf>
    <xf numFmtId="0" fontId="20" fillId="0" borderId="50" xfId="0" applyFont="1" applyBorder="1" applyAlignment="1">
      <alignment horizontal="left" vertical="center" wrapText="1"/>
    </xf>
    <xf numFmtId="0" fontId="37" fillId="21" borderId="36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90"/>
    </xf>
    <xf numFmtId="0" fontId="20" fillId="16" borderId="87" xfId="0" applyFont="1" applyFill="1" applyBorder="1" applyAlignment="1">
      <alignment horizontal="center" vertical="center" textRotation="90" wrapText="1"/>
    </xf>
    <xf numFmtId="0" fontId="20" fillId="16" borderId="58" xfId="0" applyFont="1" applyFill="1" applyBorder="1" applyAlignment="1">
      <alignment horizontal="center" vertical="center" textRotation="90" wrapText="1"/>
    </xf>
    <xf numFmtId="0" fontId="20" fillId="16" borderId="76" xfId="0" applyFont="1" applyFill="1" applyBorder="1" applyAlignment="1">
      <alignment horizontal="center" vertical="center" textRotation="90" wrapText="1"/>
    </xf>
    <xf numFmtId="0" fontId="20" fillId="16" borderId="69" xfId="0" applyFont="1" applyFill="1" applyBorder="1" applyAlignment="1">
      <alignment horizontal="center" vertical="center" wrapText="1"/>
    </xf>
    <xf numFmtId="0" fontId="20" fillId="16" borderId="59" xfId="0" applyFont="1" applyFill="1" applyBorder="1" applyAlignment="1">
      <alignment horizontal="center" vertical="center" wrapText="1"/>
    </xf>
    <xf numFmtId="0" fontId="20" fillId="16" borderId="86" xfId="0" applyFont="1" applyFill="1" applyBorder="1" applyAlignment="1">
      <alignment horizontal="center" vertical="center" wrapText="1"/>
    </xf>
    <xf numFmtId="0" fontId="20" fillId="0" borderId="88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textRotation="89"/>
    </xf>
    <xf numFmtId="0" fontId="8" fillId="0" borderId="24" xfId="0" applyFont="1" applyBorder="1" applyAlignment="1">
      <alignment horizontal="center" vertical="center" textRotation="89"/>
    </xf>
    <xf numFmtId="0" fontId="8" fillId="0" borderId="16" xfId="0" applyFont="1" applyBorder="1" applyAlignment="1">
      <alignment horizontal="center" vertical="center" textRotation="89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2"/>
  <sheetViews>
    <sheetView view="pageBreakPreview" zoomScale="69" zoomScaleSheetLayoutView="69" workbookViewId="0">
      <selection activeCell="AZ11" sqref="AZ11:AZ16"/>
    </sheetView>
  </sheetViews>
  <sheetFormatPr defaultRowHeight="12.75"/>
  <cols>
    <col min="1" max="1" width="4.28515625" customWidth="1"/>
    <col min="2" max="2" width="10.140625" customWidth="1"/>
    <col min="3" max="3" width="53.28515625" customWidth="1"/>
    <col min="4" max="4" width="4.42578125" style="4" customWidth="1"/>
    <col min="5" max="25" width="4.5703125" style="4" customWidth="1"/>
    <col min="26" max="59" width="4.5703125" customWidth="1"/>
  </cols>
  <sheetData>
    <row r="1" spans="1:57" ht="15.75">
      <c r="AD1" s="1"/>
      <c r="AE1" s="2"/>
      <c r="AX1" s="1"/>
      <c r="AY1" s="1"/>
      <c r="AZ1" s="2" t="s">
        <v>0</v>
      </c>
      <c r="BA1" s="1"/>
      <c r="BB1" s="1"/>
      <c r="BC1" s="1"/>
      <c r="BD1" s="1"/>
      <c r="BE1" s="2"/>
    </row>
    <row r="2" spans="1:57" ht="15.75">
      <c r="AD2" s="1"/>
      <c r="AE2" s="2"/>
      <c r="AX2" s="1"/>
      <c r="AY2" s="1"/>
      <c r="AZ2" s="2" t="s">
        <v>53</v>
      </c>
      <c r="BA2" s="1"/>
      <c r="BB2" s="1"/>
      <c r="BC2" s="1"/>
      <c r="BD2" s="1"/>
      <c r="BE2" s="2"/>
    </row>
    <row r="3" spans="1:57" ht="15.75">
      <c r="AD3" s="1"/>
      <c r="AE3" s="2"/>
      <c r="AX3" s="1"/>
      <c r="AY3" s="1"/>
      <c r="AZ3" s="2" t="s">
        <v>54</v>
      </c>
      <c r="BA3" s="1"/>
      <c r="BB3" s="1"/>
      <c r="BC3" s="1"/>
      <c r="BD3" s="1"/>
      <c r="BE3" s="2"/>
    </row>
    <row r="4" spans="1:57" ht="15.75">
      <c r="AD4" s="1"/>
      <c r="AE4" s="2"/>
      <c r="AX4" s="1"/>
      <c r="AY4" s="1"/>
      <c r="AZ4" s="2" t="s">
        <v>1</v>
      </c>
      <c r="BA4" s="1"/>
      <c r="BB4" s="1"/>
      <c r="BC4" s="1"/>
      <c r="BD4" s="1"/>
      <c r="BE4" s="2"/>
    </row>
    <row r="5" spans="1:57" ht="15.75">
      <c r="AD5" s="1"/>
      <c r="AE5" s="1"/>
      <c r="AX5" s="1"/>
      <c r="AY5" s="1"/>
      <c r="AZ5" s="1"/>
      <c r="BA5" s="1"/>
      <c r="BB5" s="1"/>
      <c r="BC5" s="1"/>
      <c r="BD5" s="1"/>
      <c r="BE5" s="1"/>
    </row>
    <row r="6" spans="1:57" ht="20.25">
      <c r="A6" s="389" t="s">
        <v>41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389"/>
      <c r="AY6" s="389"/>
      <c r="AZ6" s="389"/>
      <c r="BA6" s="389"/>
      <c r="BB6" s="389"/>
      <c r="BC6" s="389"/>
      <c r="BD6" s="389"/>
      <c r="BE6" s="389"/>
    </row>
    <row r="7" spans="1:57" ht="20.25">
      <c r="A7" s="389" t="s">
        <v>55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</row>
    <row r="8" spans="1:57" ht="1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18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18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s="5" customFormat="1" ht="81" customHeight="1">
      <c r="A11" s="6" t="s">
        <v>2</v>
      </c>
      <c r="B11" s="424" t="s">
        <v>59</v>
      </c>
      <c r="C11" s="449" t="s">
        <v>4</v>
      </c>
      <c r="D11" s="390" t="s">
        <v>5</v>
      </c>
      <c r="E11" s="433" t="s">
        <v>6</v>
      </c>
      <c r="F11" s="434"/>
      <c r="G11" s="434"/>
      <c r="H11" s="434"/>
      <c r="I11" s="435"/>
      <c r="J11" s="433" t="s">
        <v>7</v>
      </c>
      <c r="K11" s="434"/>
      <c r="L11" s="434"/>
      <c r="M11" s="434"/>
      <c r="N11" s="435"/>
      <c r="O11" s="433" t="s">
        <v>8</v>
      </c>
      <c r="P11" s="434"/>
      <c r="Q11" s="434"/>
      <c r="R11" s="434"/>
      <c r="S11" s="435"/>
      <c r="T11" s="433" t="s">
        <v>9</v>
      </c>
      <c r="U11" s="434"/>
      <c r="V11" s="434"/>
      <c r="W11" s="434"/>
      <c r="X11" s="435"/>
      <c r="Y11" s="442" t="s">
        <v>58</v>
      </c>
      <c r="Z11" s="433" t="s">
        <v>10</v>
      </c>
      <c r="AA11" s="434"/>
      <c r="AB11" s="434"/>
      <c r="AC11" s="434"/>
      <c r="AD11" s="435"/>
      <c r="AE11" s="13"/>
      <c r="AF11" s="14"/>
      <c r="AG11" s="14"/>
      <c r="AH11" s="15"/>
      <c r="AI11" s="13"/>
      <c r="AJ11" s="14"/>
      <c r="AK11" s="14"/>
      <c r="AL11" s="15"/>
      <c r="AM11" s="390" t="s">
        <v>42</v>
      </c>
      <c r="AN11" s="13"/>
      <c r="AO11" s="14"/>
      <c r="AP11" s="15"/>
      <c r="AQ11" s="390" t="s">
        <v>43</v>
      </c>
      <c r="AR11" s="13"/>
      <c r="AS11" s="14"/>
      <c r="AT11" s="14"/>
      <c r="AU11" s="15"/>
      <c r="AV11" s="13"/>
      <c r="AW11" s="14"/>
      <c r="AX11" s="14"/>
      <c r="AY11" s="15"/>
      <c r="AZ11" s="390" t="s">
        <v>44</v>
      </c>
    </row>
    <row r="12" spans="1:57" s="5" customFormat="1" ht="12.75" customHeight="1">
      <c r="A12" s="7" t="s">
        <v>3</v>
      </c>
      <c r="B12" s="425"/>
      <c r="C12" s="450"/>
      <c r="D12" s="391"/>
      <c r="E12" s="436"/>
      <c r="F12" s="437"/>
      <c r="G12" s="437"/>
      <c r="H12" s="437"/>
      <c r="I12" s="438"/>
      <c r="J12" s="436"/>
      <c r="K12" s="437"/>
      <c r="L12" s="437"/>
      <c r="M12" s="437"/>
      <c r="N12" s="438"/>
      <c r="O12" s="436"/>
      <c r="P12" s="437"/>
      <c r="Q12" s="437"/>
      <c r="R12" s="437"/>
      <c r="S12" s="438"/>
      <c r="T12" s="436"/>
      <c r="U12" s="437"/>
      <c r="V12" s="437"/>
      <c r="W12" s="437"/>
      <c r="X12" s="438"/>
      <c r="Y12" s="443"/>
      <c r="Z12" s="436"/>
      <c r="AA12" s="437"/>
      <c r="AB12" s="437"/>
      <c r="AC12" s="437"/>
      <c r="AD12" s="438"/>
      <c r="AE12" s="415" t="s">
        <v>11</v>
      </c>
      <c r="AF12" s="416"/>
      <c r="AG12" s="416"/>
      <c r="AH12" s="417"/>
      <c r="AI12" s="415" t="s">
        <v>12</v>
      </c>
      <c r="AJ12" s="416"/>
      <c r="AK12" s="416"/>
      <c r="AL12" s="417"/>
      <c r="AM12" s="391"/>
      <c r="AN12" s="415" t="s">
        <v>13</v>
      </c>
      <c r="AO12" s="416"/>
      <c r="AP12" s="417"/>
      <c r="AQ12" s="391"/>
      <c r="AR12" s="415" t="s">
        <v>14</v>
      </c>
      <c r="AS12" s="416"/>
      <c r="AT12" s="416"/>
      <c r="AU12" s="417"/>
      <c r="AV12" s="415" t="s">
        <v>15</v>
      </c>
      <c r="AW12" s="416"/>
      <c r="AX12" s="416"/>
      <c r="AY12" s="417"/>
      <c r="AZ12" s="391"/>
    </row>
    <row r="13" spans="1:57" s="5" customFormat="1" ht="12.75" customHeight="1">
      <c r="A13" s="22"/>
      <c r="B13" s="425"/>
      <c r="C13" s="450"/>
      <c r="D13" s="391"/>
      <c r="E13" s="436"/>
      <c r="F13" s="437"/>
      <c r="G13" s="437"/>
      <c r="H13" s="437"/>
      <c r="I13" s="438"/>
      <c r="J13" s="436"/>
      <c r="K13" s="437"/>
      <c r="L13" s="437"/>
      <c r="M13" s="437"/>
      <c r="N13" s="438"/>
      <c r="O13" s="436"/>
      <c r="P13" s="437"/>
      <c r="Q13" s="437"/>
      <c r="R13" s="437"/>
      <c r="S13" s="438"/>
      <c r="T13" s="436"/>
      <c r="U13" s="437"/>
      <c r="V13" s="437"/>
      <c r="W13" s="437"/>
      <c r="X13" s="438"/>
      <c r="Y13" s="443"/>
      <c r="Z13" s="436"/>
      <c r="AA13" s="437"/>
      <c r="AB13" s="437"/>
      <c r="AC13" s="437"/>
      <c r="AD13" s="438"/>
      <c r="AE13" s="16"/>
      <c r="AF13" s="17"/>
      <c r="AG13" s="17"/>
      <c r="AH13" s="18"/>
      <c r="AI13" s="16"/>
      <c r="AJ13" s="17"/>
      <c r="AK13" s="17"/>
      <c r="AL13" s="18"/>
      <c r="AM13" s="391"/>
      <c r="AN13" s="16"/>
      <c r="AO13" s="17"/>
      <c r="AP13" s="18"/>
      <c r="AQ13" s="391"/>
      <c r="AR13" s="16"/>
      <c r="AS13" s="17"/>
      <c r="AT13" s="17"/>
      <c r="AU13" s="18"/>
      <c r="AV13" s="16"/>
      <c r="AW13" s="17"/>
      <c r="AX13" s="17"/>
      <c r="AY13" s="18"/>
      <c r="AZ13" s="391"/>
    </row>
    <row r="14" spans="1:57" s="5" customFormat="1" ht="12.75" customHeight="1" thickBot="1">
      <c r="A14" s="22"/>
      <c r="B14" s="425"/>
      <c r="C14" s="450"/>
      <c r="D14" s="391"/>
      <c r="E14" s="439"/>
      <c r="F14" s="440"/>
      <c r="G14" s="440"/>
      <c r="H14" s="440"/>
      <c r="I14" s="441"/>
      <c r="J14" s="439"/>
      <c r="K14" s="440"/>
      <c r="L14" s="440"/>
      <c r="M14" s="440"/>
      <c r="N14" s="441"/>
      <c r="O14" s="439"/>
      <c r="P14" s="440"/>
      <c r="Q14" s="440"/>
      <c r="R14" s="440"/>
      <c r="S14" s="441"/>
      <c r="T14" s="439"/>
      <c r="U14" s="440"/>
      <c r="V14" s="440"/>
      <c r="W14" s="440"/>
      <c r="X14" s="441"/>
      <c r="Y14" s="443"/>
      <c r="Z14" s="439"/>
      <c r="AA14" s="440"/>
      <c r="AB14" s="440"/>
      <c r="AC14" s="440"/>
      <c r="AD14" s="441"/>
      <c r="AE14" s="19"/>
      <c r="AF14" s="20"/>
      <c r="AG14" s="20"/>
      <c r="AH14" s="21"/>
      <c r="AI14" s="19"/>
      <c r="AJ14" s="20"/>
      <c r="AK14" s="20"/>
      <c r="AL14" s="21"/>
      <c r="AM14" s="391"/>
      <c r="AN14" s="19"/>
      <c r="AO14" s="20"/>
      <c r="AP14" s="21"/>
      <c r="AQ14" s="391"/>
      <c r="AR14" s="19"/>
      <c r="AS14" s="20"/>
      <c r="AT14" s="20"/>
      <c r="AU14" s="21"/>
      <c r="AV14" s="19"/>
      <c r="AW14" s="20"/>
      <c r="AX14" s="20"/>
      <c r="AY14" s="21"/>
      <c r="AZ14" s="391"/>
    </row>
    <row r="15" spans="1:57" s="5" customFormat="1" ht="12.75" customHeight="1">
      <c r="A15" s="22"/>
      <c r="B15" s="425"/>
      <c r="C15" s="450"/>
      <c r="D15" s="391"/>
      <c r="E15" s="9">
        <v>1</v>
      </c>
      <c r="F15" s="9">
        <v>6</v>
      </c>
      <c r="G15" s="9">
        <v>13</v>
      </c>
      <c r="H15" s="9">
        <v>20</v>
      </c>
      <c r="I15" s="9">
        <v>27</v>
      </c>
      <c r="J15" s="9">
        <v>1</v>
      </c>
      <c r="K15" s="9">
        <v>4</v>
      </c>
      <c r="L15" s="9">
        <v>11</v>
      </c>
      <c r="M15" s="9">
        <v>18</v>
      </c>
      <c r="N15" s="9">
        <v>25</v>
      </c>
      <c r="O15" s="9">
        <v>1</v>
      </c>
      <c r="P15" s="9">
        <v>8</v>
      </c>
      <c r="Q15" s="9">
        <v>15</v>
      </c>
      <c r="R15" s="9">
        <v>22</v>
      </c>
      <c r="S15" s="6">
        <v>29</v>
      </c>
      <c r="T15" s="9">
        <v>1</v>
      </c>
      <c r="U15" s="9">
        <v>6</v>
      </c>
      <c r="V15" s="9">
        <v>13</v>
      </c>
      <c r="W15" s="9">
        <v>20</v>
      </c>
      <c r="X15" s="26">
        <v>27</v>
      </c>
      <c r="Y15" s="443"/>
      <c r="Z15" s="9">
        <v>3</v>
      </c>
      <c r="AA15" s="9">
        <v>10</v>
      </c>
      <c r="AB15" s="9">
        <v>17</v>
      </c>
      <c r="AC15" s="9">
        <v>24</v>
      </c>
      <c r="AD15" s="9">
        <v>31</v>
      </c>
      <c r="AE15" s="9">
        <v>31</v>
      </c>
      <c r="AF15" s="9">
        <v>7</v>
      </c>
      <c r="AG15" s="9">
        <v>14</v>
      </c>
      <c r="AH15" s="9">
        <v>21</v>
      </c>
      <c r="AI15" s="9">
        <v>28</v>
      </c>
      <c r="AJ15" s="9">
        <v>7</v>
      </c>
      <c r="AK15" s="9">
        <v>14</v>
      </c>
      <c r="AL15" s="9">
        <v>21</v>
      </c>
      <c r="AM15" s="391"/>
      <c r="AN15" s="9">
        <v>4</v>
      </c>
      <c r="AO15" s="9">
        <v>11</v>
      </c>
      <c r="AP15" s="9">
        <v>18</v>
      </c>
      <c r="AQ15" s="391"/>
      <c r="AR15" s="9">
        <v>2</v>
      </c>
      <c r="AS15" s="9">
        <v>9</v>
      </c>
      <c r="AT15" s="9">
        <v>16</v>
      </c>
      <c r="AU15" s="9">
        <v>23</v>
      </c>
      <c r="AV15" s="9">
        <v>30</v>
      </c>
      <c r="AW15" s="9">
        <v>6</v>
      </c>
      <c r="AX15" s="9">
        <v>13</v>
      </c>
      <c r="AY15" s="9">
        <v>20</v>
      </c>
      <c r="AZ15" s="391"/>
    </row>
    <row r="16" spans="1:57" s="5" customFormat="1" ht="13.5" thickBot="1">
      <c r="A16" s="8"/>
      <c r="B16" s="426"/>
      <c r="C16" s="451"/>
      <c r="D16" s="392"/>
      <c r="E16" s="10">
        <v>4</v>
      </c>
      <c r="F16" s="10">
        <v>11</v>
      </c>
      <c r="G16" s="10">
        <v>18</v>
      </c>
      <c r="H16" s="10">
        <v>25</v>
      </c>
      <c r="I16" s="10">
        <v>30</v>
      </c>
      <c r="J16" s="10">
        <v>2</v>
      </c>
      <c r="K16" s="10">
        <v>9</v>
      </c>
      <c r="L16" s="10">
        <v>16</v>
      </c>
      <c r="M16" s="10">
        <v>23</v>
      </c>
      <c r="N16" s="10">
        <v>30</v>
      </c>
      <c r="O16" s="10">
        <v>6</v>
      </c>
      <c r="P16" s="10">
        <v>13</v>
      </c>
      <c r="Q16" s="10">
        <v>20</v>
      </c>
      <c r="R16" s="10">
        <v>27</v>
      </c>
      <c r="S16" s="23">
        <v>30</v>
      </c>
      <c r="T16" s="10">
        <v>4</v>
      </c>
      <c r="U16" s="10">
        <v>11</v>
      </c>
      <c r="V16" s="10">
        <v>18</v>
      </c>
      <c r="W16" s="10">
        <v>25</v>
      </c>
      <c r="X16" s="27">
        <v>31</v>
      </c>
      <c r="Y16" s="444"/>
      <c r="Z16" s="10">
        <v>9</v>
      </c>
      <c r="AA16" s="10">
        <v>15</v>
      </c>
      <c r="AB16" s="10">
        <v>22</v>
      </c>
      <c r="AC16" s="10">
        <v>29</v>
      </c>
      <c r="AD16" s="10"/>
      <c r="AE16" s="10">
        <v>6</v>
      </c>
      <c r="AF16" s="10">
        <v>13</v>
      </c>
      <c r="AG16" s="10">
        <v>20</v>
      </c>
      <c r="AH16" s="10">
        <v>27</v>
      </c>
      <c r="AI16" s="10">
        <v>6</v>
      </c>
      <c r="AJ16" s="10">
        <v>13</v>
      </c>
      <c r="AK16" s="10">
        <v>20</v>
      </c>
      <c r="AL16" s="10">
        <v>27</v>
      </c>
      <c r="AM16" s="392"/>
      <c r="AN16" s="10">
        <v>10</v>
      </c>
      <c r="AO16" s="10">
        <v>17</v>
      </c>
      <c r="AP16" s="10">
        <v>24</v>
      </c>
      <c r="AQ16" s="392"/>
      <c r="AR16" s="10">
        <v>8</v>
      </c>
      <c r="AS16" s="10">
        <v>15</v>
      </c>
      <c r="AT16" s="10">
        <v>22</v>
      </c>
      <c r="AU16" s="10">
        <v>29</v>
      </c>
      <c r="AV16" s="10">
        <v>5</v>
      </c>
      <c r="AW16" s="10">
        <v>12</v>
      </c>
      <c r="AX16" s="10">
        <v>19</v>
      </c>
      <c r="AY16" s="10">
        <v>26</v>
      </c>
      <c r="AZ16" s="392"/>
    </row>
    <row r="17" spans="1:53" s="24" customFormat="1" ht="18.75" customHeight="1" thickBot="1">
      <c r="A17" s="376" t="s">
        <v>51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7"/>
      <c r="AH17" s="377"/>
      <c r="AI17" s="377"/>
      <c r="AJ17" s="377"/>
      <c r="AK17" s="377"/>
      <c r="AL17" s="377"/>
      <c r="AM17" s="377"/>
      <c r="AN17" s="377"/>
      <c r="AO17" s="377"/>
      <c r="AP17" s="377"/>
      <c r="AQ17" s="377"/>
      <c r="AR17" s="377"/>
      <c r="AS17" s="377"/>
      <c r="AT17" s="377"/>
      <c r="AU17" s="377"/>
      <c r="AV17" s="377"/>
      <c r="AW17" s="377"/>
      <c r="AX17" s="377"/>
      <c r="AY17" s="377"/>
      <c r="AZ17" s="378"/>
    </row>
    <row r="18" spans="1:53" s="36" customFormat="1" ht="18.75" customHeight="1" thickBot="1">
      <c r="A18" s="420">
        <v>1</v>
      </c>
      <c r="B18" s="33">
        <v>113</v>
      </c>
      <c r="C18" s="381" t="s">
        <v>50</v>
      </c>
      <c r="D18" s="34" t="s">
        <v>17</v>
      </c>
      <c r="E18" s="35">
        <v>18</v>
      </c>
      <c r="F18" s="34">
        <v>18</v>
      </c>
      <c r="G18" s="35">
        <v>18</v>
      </c>
      <c r="H18" s="34">
        <v>18</v>
      </c>
      <c r="I18" s="35">
        <v>12</v>
      </c>
      <c r="J18" s="34">
        <v>6</v>
      </c>
      <c r="K18" s="35">
        <v>18</v>
      </c>
      <c r="L18" s="34">
        <v>18</v>
      </c>
      <c r="M18" s="34">
        <v>18</v>
      </c>
      <c r="N18" s="35">
        <v>18</v>
      </c>
      <c r="O18" s="34">
        <v>18</v>
      </c>
      <c r="P18" s="35">
        <v>18</v>
      </c>
      <c r="Q18" s="34">
        <v>18</v>
      </c>
      <c r="R18" s="35">
        <v>18</v>
      </c>
      <c r="S18" s="34"/>
      <c r="T18" s="34">
        <v>18</v>
      </c>
      <c r="U18" s="34">
        <v>18</v>
      </c>
      <c r="V18" s="34">
        <v>18</v>
      </c>
      <c r="W18" s="35">
        <v>18</v>
      </c>
      <c r="X18" s="34" t="s">
        <v>31</v>
      </c>
      <c r="Y18" s="50">
        <f>SUM(E18:X18)</f>
        <v>306</v>
      </c>
      <c r="Z18" s="35" t="s">
        <v>31</v>
      </c>
      <c r="AA18" s="34">
        <v>6</v>
      </c>
      <c r="AB18" s="35">
        <v>6</v>
      </c>
      <c r="AC18" s="34"/>
      <c r="AD18" s="34">
        <v>6</v>
      </c>
      <c r="AE18" s="35">
        <v>6</v>
      </c>
      <c r="AF18" s="34">
        <v>6</v>
      </c>
      <c r="AG18" s="35">
        <v>6</v>
      </c>
      <c r="AH18" s="34">
        <v>6</v>
      </c>
      <c r="AI18" s="35">
        <v>6</v>
      </c>
      <c r="AJ18" s="34">
        <v>6</v>
      </c>
      <c r="AK18" s="35">
        <v>6</v>
      </c>
      <c r="AL18" s="34">
        <v>6</v>
      </c>
      <c r="AM18" s="35">
        <v>6</v>
      </c>
      <c r="AN18" s="34">
        <v>6</v>
      </c>
      <c r="AO18" s="35">
        <v>6</v>
      </c>
      <c r="AP18" s="34">
        <v>6</v>
      </c>
      <c r="AQ18" s="35">
        <v>6</v>
      </c>
      <c r="AR18" s="34">
        <v>6</v>
      </c>
      <c r="AS18" s="35">
        <v>6</v>
      </c>
      <c r="AT18" s="34">
        <v>6</v>
      </c>
      <c r="AU18" s="35" t="s">
        <v>32</v>
      </c>
      <c r="AV18" s="34">
        <v>35</v>
      </c>
      <c r="AW18" s="35">
        <v>35</v>
      </c>
      <c r="AX18" s="34">
        <v>35</v>
      </c>
      <c r="AY18" s="35" t="s">
        <v>31</v>
      </c>
      <c r="AZ18" s="34" t="s">
        <v>31</v>
      </c>
      <c r="BA18" s="36">
        <f>SUM(E18:Y18)</f>
        <v>612</v>
      </c>
    </row>
    <row r="19" spans="1:53" s="36" customFormat="1" ht="18.75" customHeight="1" thickBot="1">
      <c r="A19" s="421"/>
      <c r="B19" s="37" t="s">
        <v>61</v>
      </c>
      <c r="C19" s="382"/>
      <c r="D19" s="34" t="s">
        <v>18</v>
      </c>
      <c r="E19" s="35">
        <v>6</v>
      </c>
      <c r="F19" s="34">
        <v>18</v>
      </c>
      <c r="G19" s="35">
        <v>18</v>
      </c>
      <c r="H19" s="34">
        <v>18</v>
      </c>
      <c r="I19" s="35">
        <v>12</v>
      </c>
      <c r="J19" s="34">
        <v>6</v>
      </c>
      <c r="K19" s="35">
        <v>18</v>
      </c>
      <c r="L19" s="34">
        <v>18</v>
      </c>
      <c r="M19" s="34">
        <v>18</v>
      </c>
      <c r="N19" s="35">
        <v>18</v>
      </c>
      <c r="O19" s="34">
        <v>18</v>
      </c>
      <c r="P19" s="35">
        <v>18</v>
      </c>
      <c r="Q19" s="34">
        <v>18</v>
      </c>
      <c r="R19" s="35">
        <v>18</v>
      </c>
      <c r="S19" s="34">
        <v>12</v>
      </c>
      <c r="T19" s="34">
        <v>6</v>
      </c>
      <c r="U19" s="34">
        <v>18</v>
      </c>
      <c r="V19" s="34">
        <v>18</v>
      </c>
      <c r="W19" s="35">
        <v>18</v>
      </c>
      <c r="X19" s="34" t="s">
        <v>31</v>
      </c>
      <c r="Y19" s="50">
        <f>SUM(E19:X19)</f>
        <v>294</v>
      </c>
      <c r="Z19" s="35" t="s">
        <v>31</v>
      </c>
      <c r="AA19" s="34">
        <v>28</v>
      </c>
      <c r="AB19" s="35">
        <v>28</v>
      </c>
      <c r="AC19" s="34"/>
      <c r="AD19" s="34">
        <v>28</v>
      </c>
      <c r="AE19" s="35">
        <v>28</v>
      </c>
      <c r="AF19" s="34">
        <v>28</v>
      </c>
      <c r="AG19" s="35">
        <v>28</v>
      </c>
      <c r="AH19" s="34">
        <v>28</v>
      </c>
      <c r="AI19" s="35">
        <v>28</v>
      </c>
      <c r="AJ19" s="34">
        <v>28</v>
      </c>
      <c r="AK19" s="35">
        <v>28</v>
      </c>
      <c r="AL19" s="34">
        <v>28</v>
      </c>
      <c r="AM19" s="35">
        <v>28</v>
      </c>
      <c r="AN19" s="34">
        <v>28</v>
      </c>
      <c r="AO19" s="35">
        <v>28</v>
      </c>
      <c r="AP19" s="34">
        <v>28</v>
      </c>
      <c r="AQ19" s="35">
        <v>28</v>
      </c>
      <c r="AR19" s="34">
        <v>28</v>
      </c>
      <c r="AS19" s="35">
        <v>28</v>
      </c>
      <c r="AT19" s="34">
        <v>28</v>
      </c>
      <c r="AU19" s="35" t="s">
        <v>32</v>
      </c>
      <c r="AV19" s="34" t="s">
        <v>35</v>
      </c>
      <c r="AW19" s="35" t="s">
        <v>35</v>
      </c>
      <c r="AX19" s="34" t="s">
        <v>35</v>
      </c>
      <c r="AY19" s="35" t="s">
        <v>31</v>
      </c>
      <c r="AZ19" s="34" t="s">
        <v>31</v>
      </c>
    </row>
    <row r="20" spans="1:53" s="24" customFormat="1" ht="18.75" customHeight="1" thickBot="1">
      <c r="A20" s="376" t="s">
        <v>60</v>
      </c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377"/>
      <c r="AR20" s="377"/>
      <c r="AS20" s="377"/>
      <c r="AT20" s="377"/>
      <c r="AU20" s="377"/>
      <c r="AV20" s="377"/>
      <c r="AW20" s="377"/>
      <c r="AX20" s="377"/>
      <c r="AY20" s="377"/>
      <c r="AZ20" s="378"/>
    </row>
    <row r="21" spans="1:53" s="41" customFormat="1" ht="18.75" customHeight="1" thickBot="1">
      <c r="A21" s="431">
        <v>2</v>
      </c>
      <c r="B21" s="38">
        <v>114</v>
      </c>
      <c r="C21" s="418" t="s">
        <v>52</v>
      </c>
      <c r="D21" s="39" t="s">
        <v>17</v>
      </c>
      <c r="E21" s="40">
        <v>6</v>
      </c>
      <c r="F21" s="39">
        <v>18</v>
      </c>
      <c r="G21" s="40">
        <v>18</v>
      </c>
      <c r="H21" s="39">
        <v>18</v>
      </c>
      <c r="I21" s="40">
        <v>18</v>
      </c>
      <c r="J21" s="39"/>
      <c r="K21" s="40">
        <v>24</v>
      </c>
      <c r="L21" s="39">
        <v>18</v>
      </c>
      <c r="M21" s="39">
        <v>18</v>
      </c>
      <c r="N21" s="40">
        <v>18</v>
      </c>
      <c r="O21" s="39">
        <v>18</v>
      </c>
      <c r="P21" s="40">
        <v>18</v>
      </c>
      <c r="Q21" s="39">
        <v>18</v>
      </c>
      <c r="R21" s="40">
        <v>18</v>
      </c>
      <c r="S21" s="39">
        <v>12</v>
      </c>
      <c r="T21" s="39">
        <v>6</v>
      </c>
      <c r="U21" s="39">
        <v>24</v>
      </c>
      <c r="V21" s="39">
        <v>18</v>
      </c>
      <c r="W21" s="40">
        <v>18</v>
      </c>
      <c r="X21" s="39" t="s">
        <v>31</v>
      </c>
      <c r="Y21" s="51">
        <f>SUM(E21:X21)</f>
        <v>306</v>
      </c>
      <c r="Z21" s="40" t="s">
        <v>31</v>
      </c>
      <c r="AA21" s="39">
        <v>6</v>
      </c>
      <c r="AB21" s="40">
        <v>6</v>
      </c>
      <c r="AC21" s="39"/>
      <c r="AD21" s="39">
        <v>6</v>
      </c>
      <c r="AE21" s="40">
        <v>6</v>
      </c>
      <c r="AF21" s="39">
        <v>6</v>
      </c>
      <c r="AG21" s="40">
        <v>6</v>
      </c>
      <c r="AH21" s="39">
        <v>6</v>
      </c>
      <c r="AI21" s="40">
        <v>6</v>
      </c>
      <c r="AJ21" s="39">
        <v>6</v>
      </c>
      <c r="AK21" s="40">
        <v>6</v>
      </c>
      <c r="AL21" s="39">
        <v>6</v>
      </c>
      <c r="AM21" s="40">
        <v>6</v>
      </c>
      <c r="AN21" s="39">
        <v>6</v>
      </c>
      <c r="AO21" s="40">
        <v>6</v>
      </c>
      <c r="AP21" s="39">
        <v>6</v>
      </c>
      <c r="AQ21" s="40">
        <v>6</v>
      </c>
      <c r="AR21" s="39">
        <v>6</v>
      </c>
      <c r="AS21" s="40">
        <v>6</v>
      </c>
      <c r="AT21" s="39">
        <v>6</v>
      </c>
      <c r="AU21" s="40" t="s">
        <v>32</v>
      </c>
      <c r="AV21" s="39">
        <v>35</v>
      </c>
      <c r="AW21" s="40">
        <v>35</v>
      </c>
      <c r="AX21" s="39">
        <v>35</v>
      </c>
      <c r="AY21" s="40" t="s">
        <v>31</v>
      </c>
      <c r="AZ21" s="39" t="s">
        <v>31</v>
      </c>
    </row>
    <row r="22" spans="1:53" s="41" customFormat="1" ht="18.75" customHeight="1" thickBot="1">
      <c r="A22" s="432"/>
      <c r="B22" s="42" t="s">
        <v>62</v>
      </c>
      <c r="C22" s="419"/>
      <c r="D22" s="39" t="s">
        <v>18</v>
      </c>
      <c r="E22" s="40">
        <v>18</v>
      </c>
      <c r="F22" s="39">
        <v>18</v>
      </c>
      <c r="G22" s="40">
        <v>18</v>
      </c>
      <c r="H22" s="39">
        <v>18</v>
      </c>
      <c r="I22" s="40">
        <v>6</v>
      </c>
      <c r="J22" s="39">
        <v>12</v>
      </c>
      <c r="K22" s="40">
        <v>12</v>
      </c>
      <c r="L22" s="39">
        <v>18</v>
      </c>
      <c r="M22" s="39">
        <v>18</v>
      </c>
      <c r="N22" s="40">
        <v>18</v>
      </c>
      <c r="O22" s="39">
        <v>18</v>
      </c>
      <c r="P22" s="40">
        <v>18</v>
      </c>
      <c r="Q22" s="39">
        <v>18</v>
      </c>
      <c r="R22" s="40">
        <v>18</v>
      </c>
      <c r="S22" s="39"/>
      <c r="T22" s="39">
        <v>18</v>
      </c>
      <c r="U22" s="39">
        <v>12</v>
      </c>
      <c r="V22" s="39">
        <v>18</v>
      </c>
      <c r="W22" s="40">
        <v>18</v>
      </c>
      <c r="X22" s="39" t="s">
        <v>31</v>
      </c>
      <c r="Y22" s="51">
        <f>SUM(E22:X22)</f>
        <v>294</v>
      </c>
      <c r="Z22" s="40" t="s">
        <v>31</v>
      </c>
      <c r="AA22" s="39">
        <v>28</v>
      </c>
      <c r="AB22" s="40">
        <v>28</v>
      </c>
      <c r="AC22" s="39"/>
      <c r="AD22" s="39">
        <v>28</v>
      </c>
      <c r="AE22" s="40">
        <v>28</v>
      </c>
      <c r="AF22" s="39">
        <v>28</v>
      </c>
      <c r="AG22" s="40">
        <v>28</v>
      </c>
      <c r="AH22" s="39">
        <v>28</v>
      </c>
      <c r="AI22" s="40">
        <v>28</v>
      </c>
      <c r="AJ22" s="39">
        <v>28</v>
      </c>
      <c r="AK22" s="40">
        <v>28</v>
      </c>
      <c r="AL22" s="39">
        <v>28</v>
      </c>
      <c r="AM22" s="40">
        <v>28</v>
      </c>
      <c r="AN22" s="39">
        <v>28</v>
      </c>
      <c r="AO22" s="40">
        <v>28</v>
      </c>
      <c r="AP22" s="39">
        <v>28</v>
      </c>
      <c r="AQ22" s="40">
        <v>28</v>
      </c>
      <c r="AR22" s="39">
        <v>28</v>
      </c>
      <c r="AS22" s="40">
        <v>28</v>
      </c>
      <c r="AT22" s="39">
        <v>28</v>
      </c>
      <c r="AU22" s="40" t="s">
        <v>32</v>
      </c>
      <c r="AV22" s="39" t="s">
        <v>35</v>
      </c>
      <c r="AW22" s="40" t="s">
        <v>35</v>
      </c>
      <c r="AX22" s="39" t="s">
        <v>35</v>
      </c>
      <c r="AY22" s="40" t="s">
        <v>31</v>
      </c>
      <c r="AZ22" s="39" t="s">
        <v>31</v>
      </c>
    </row>
    <row r="23" spans="1:53" s="24" customFormat="1" ht="18.75" customHeight="1" thickBot="1">
      <c r="A23" s="376" t="s">
        <v>36</v>
      </c>
      <c r="B23" s="377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7"/>
      <c r="AR23" s="377"/>
      <c r="AS23" s="377"/>
      <c r="AT23" s="377"/>
      <c r="AU23" s="377"/>
      <c r="AV23" s="377"/>
      <c r="AW23" s="377"/>
      <c r="AX23" s="377"/>
      <c r="AY23" s="377"/>
      <c r="AZ23" s="378"/>
    </row>
    <row r="24" spans="1:53" s="48" customFormat="1" ht="18.75" customHeight="1" thickBot="1">
      <c r="A24" s="429">
        <v>3</v>
      </c>
      <c r="B24" s="44">
        <v>111</v>
      </c>
      <c r="C24" s="445" t="s">
        <v>39</v>
      </c>
      <c r="D24" s="45" t="s">
        <v>17</v>
      </c>
      <c r="E24" s="46"/>
      <c r="F24" s="45">
        <v>6</v>
      </c>
      <c r="G24" s="46">
        <v>6</v>
      </c>
      <c r="H24" s="45">
        <v>6</v>
      </c>
      <c r="I24" s="46">
        <v>6</v>
      </c>
      <c r="J24" s="45"/>
      <c r="K24" s="46">
        <v>6</v>
      </c>
      <c r="L24" s="47">
        <v>6</v>
      </c>
      <c r="M24" s="45">
        <v>6</v>
      </c>
      <c r="N24" s="46">
        <v>6</v>
      </c>
      <c r="O24" s="45">
        <v>6</v>
      </c>
      <c r="P24" s="46">
        <v>6</v>
      </c>
      <c r="Q24" s="45">
        <v>6</v>
      </c>
      <c r="R24" s="46">
        <v>6</v>
      </c>
      <c r="S24" s="45">
        <v>6</v>
      </c>
      <c r="T24" s="45"/>
      <c r="U24" s="45">
        <v>6</v>
      </c>
      <c r="V24" s="45">
        <v>6</v>
      </c>
      <c r="W24" s="46">
        <v>12</v>
      </c>
      <c r="X24" s="45" t="s">
        <v>31</v>
      </c>
      <c r="Y24" s="52">
        <f t="shared" ref="Y24:Y35" si="0">SUM(E24:X24)</f>
        <v>102</v>
      </c>
      <c r="Z24" s="46" t="s">
        <v>31</v>
      </c>
      <c r="AA24" s="45">
        <v>6</v>
      </c>
      <c r="AB24" s="46">
        <v>6</v>
      </c>
      <c r="AC24" s="45"/>
      <c r="AD24" s="45">
        <v>6</v>
      </c>
      <c r="AE24" s="46">
        <v>6</v>
      </c>
      <c r="AF24" s="45">
        <v>6</v>
      </c>
      <c r="AG24" s="46">
        <v>6</v>
      </c>
      <c r="AH24" s="45">
        <v>6</v>
      </c>
      <c r="AI24" s="46">
        <v>6</v>
      </c>
      <c r="AJ24" s="45">
        <v>6</v>
      </c>
      <c r="AK24" s="46">
        <v>6</v>
      </c>
      <c r="AL24" s="45">
        <v>6</v>
      </c>
      <c r="AM24" s="46">
        <v>6</v>
      </c>
      <c r="AN24" s="45">
        <v>6</v>
      </c>
      <c r="AO24" s="46">
        <v>6</v>
      </c>
      <c r="AP24" s="45">
        <v>6</v>
      </c>
      <c r="AQ24" s="46">
        <v>6</v>
      </c>
      <c r="AR24" s="45">
        <v>6</v>
      </c>
      <c r="AS24" s="46">
        <v>6</v>
      </c>
      <c r="AT24" s="45">
        <v>6</v>
      </c>
      <c r="AU24" s="46" t="s">
        <v>32</v>
      </c>
      <c r="AV24" s="45">
        <v>35</v>
      </c>
      <c r="AW24" s="46">
        <v>35</v>
      </c>
      <c r="AX24" s="45">
        <v>35</v>
      </c>
      <c r="AY24" s="46" t="s">
        <v>31</v>
      </c>
      <c r="AZ24" s="45" t="s">
        <v>31</v>
      </c>
    </row>
    <row r="25" spans="1:53" s="48" customFormat="1" ht="18.75" customHeight="1" thickBot="1">
      <c r="A25" s="430"/>
      <c r="B25" s="49" t="s">
        <v>40</v>
      </c>
      <c r="C25" s="446"/>
      <c r="D25" s="45" t="s">
        <v>18</v>
      </c>
      <c r="E25" s="46">
        <v>24</v>
      </c>
      <c r="F25" s="45">
        <v>30</v>
      </c>
      <c r="G25" s="46">
        <v>30</v>
      </c>
      <c r="H25" s="45">
        <v>30</v>
      </c>
      <c r="I25" s="46">
        <v>18</v>
      </c>
      <c r="J25" s="45">
        <v>12</v>
      </c>
      <c r="K25" s="46">
        <v>30</v>
      </c>
      <c r="L25" s="47">
        <v>30</v>
      </c>
      <c r="M25" s="45">
        <v>30</v>
      </c>
      <c r="N25" s="46">
        <v>30</v>
      </c>
      <c r="O25" s="45">
        <v>30</v>
      </c>
      <c r="P25" s="46">
        <v>30</v>
      </c>
      <c r="Q25" s="45">
        <v>30</v>
      </c>
      <c r="R25" s="46">
        <v>30</v>
      </c>
      <c r="S25" s="45">
        <v>6</v>
      </c>
      <c r="T25" s="45">
        <v>24</v>
      </c>
      <c r="U25" s="45">
        <v>30</v>
      </c>
      <c r="V25" s="45">
        <v>30</v>
      </c>
      <c r="W25" s="46">
        <v>24</v>
      </c>
      <c r="X25" s="45" t="s">
        <v>31</v>
      </c>
      <c r="Y25" s="52">
        <f t="shared" si="0"/>
        <v>498</v>
      </c>
      <c r="Z25" s="46" t="s">
        <v>31</v>
      </c>
      <c r="AA25" s="45">
        <v>28</v>
      </c>
      <c r="AB25" s="46">
        <v>28</v>
      </c>
      <c r="AC25" s="45"/>
      <c r="AD25" s="45">
        <v>28</v>
      </c>
      <c r="AE25" s="46">
        <v>28</v>
      </c>
      <c r="AF25" s="45">
        <v>28</v>
      </c>
      <c r="AG25" s="46">
        <v>28</v>
      </c>
      <c r="AH25" s="45">
        <v>28</v>
      </c>
      <c r="AI25" s="46">
        <v>28</v>
      </c>
      <c r="AJ25" s="45">
        <v>28</v>
      </c>
      <c r="AK25" s="46">
        <v>28</v>
      </c>
      <c r="AL25" s="45">
        <v>28</v>
      </c>
      <c r="AM25" s="46">
        <v>28</v>
      </c>
      <c r="AN25" s="45">
        <v>28</v>
      </c>
      <c r="AO25" s="46">
        <v>28</v>
      </c>
      <c r="AP25" s="45">
        <v>28</v>
      </c>
      <c r="AQ25" s="46">
        <v>28</v>
      </c>
      <c r="AR25" s="45">
        <v>28</v>
      </c>
      <c r="AS25" s="46">
        <v>28</v>
      </c>
      <c r="AT25" s="45">
        <v>28</v>
      </c>
      <c r="AU25" s="46" t="s">
        <v>32</v>
      </c>
      <c r="AV25" s="45" t="s">
        <v>35</v>
      </c>
      <c r="AW25" s="46" t="s">
        <v>35</v>
      </c>
      <c r="AX25" s="45" t="s">
        <v>35</v>
      </c>
      <c r="AY25" s="46" t="s">
        <v>31</v>
      </c>
      <c r="AZ25" s="45" t="s">
        <v>31</v>
      </c>
    </row>
    <row r="26" spans="1:53" s="58" customFormat="1" ht="18.75" customHeight="1" thickBot="1">
      <c r="A26" s="427">
        <v>4</v>
      </c>
      <c r="B26" s="53">
        <v>112</v>
      </c>
      <c r="C26" s="447" t="s">
        <v>48</v>
      </c>
      <c r="D26" s="54" t="s">
        <v>17</v>
      </c>
      <c r="E26" s="55"/>
      <c r="F26" s="54">
        <v>6</v>
      </c>
      <c r="G26" s="55">
        <v>6</v>
      </c>
      <c r="H26" s="54">
        <v>6</v>
      </c>
      <c r="I26" s="55">
        <v>6</v>
      </c>
      <c r="J26" s="54"/>
      <c r="K26" s="55">
        <v>6</v>
      </c>
      <c r="L26" s="56">
        <v>6</v>
      </c>
      <c r="M26" s="54">
        <v>6</v>
      </c>
      <c r="N26" s="55">
        <v>6</v>
      </c>
      <c r="O26" s="54">
        <v>6</v>
      </c>
      <c r="P26" s="55">
        <v>6</v>
      </c>
      <c r="Q26" s="54">
        <v>6</v>
      </c>
      <c r="R26" s="55">
        <v>6</v>
      </c>
      <c r="S26" s="54">
        <v>6</v>
      </c>
      <c r="T26" s="54">
        <v>6</v>
      </c>
      <c r="U26" s="54">
        <v>6</v>
      </c>
      <c r="V26" s="54">
        <v>6</v>
      </c>
      <c r="W26" s="55">
        <v>6</v>
      </c>
      <c r="X26" s="54" t="s">
        <v>31</v>
      </c>
      <c r="Y26" s="57">
        <f t="shared" si="0"/>
        <v>102</v>
      </c>
      <c r="Z26" s="55" t="s">
        <v>31</v>
      </c>
      <c r="AA26" s="54">
        <v>6</v>
      </c>
      <c r="AB26" s="55">
        <v>6</v>
      </c>
      <c r="AC26" s="54"/>
      <c r="AD26" s="54">
        <v>6</v>
      </c>
      <c r="AE26" s="55">
        <v>6</v>
      </c>
      <c r="AF26" s="54">
        <v>6</v>
      </c>
      <c r="AG26" s="55">
        <v>6</v>
      </c>
      <c r="AH26" s="54">
        <v>6</v>
      </c>
      <c r="AI26" s="55">
        <v>6</v>
      </c>
      <c r="AJ26" s="54">
        <v>6</v>
      </c>
      <c r="AK26" s="55">
        <v>6</v>
      </c>
      <c r="AL26" s="54">
        <v>6</v>
      </c>
      <c r="AM26" s="55">
        <v>6</v>
      </c>
      <c r="AN26" s="54">
        <v>6</v>
      </c>
      <c r="AO26" s="55">
        <v>6</v>
      </c>
      <c r="AP26" s="54">
        <v>6</v>
      </c>
      <c r="AQ26" s="55">
        <v>6</v>
      </c>
      <c r="AR26" s="54">
        <v>6</v>
      </c>
      <c r="AS26" s="55">
        <v>6</v>
      </c>
      <c r="AT26" s="54">
        <v>6</v>
      </c>
      <c r="AU26" s="55" t="s">
        <v>32</v>
      </c>
      <c r="AV26" s="54">
        <v>35</v>
      </c>
      <c r="AW26" s="55">
        <v>35</v>
      </c>
      <c r="AX26" s="54">
        <v>35</v>
      </c>
      <c r="AY26" s="55" t="s">
        <v>31</v>
      </c>
      <c r="AZ26" s="54" t="s">
        <v>31</v>
      </c>
    </row>
    <row r="27" spans="1:53" s="58" customFormat="1" ht="18.75" customHeight="1" thickBot="1">
      <c r="A27" s="428"/>
      <c r="B27" s="59" t="s">
        <v>63</v>
      </c>
      <c r="C27" s="448"/>
      <c r="D27" s="54" t="s">
        <v>18</v>
      </c>
      <c r="E27" s="54">
        <v>24</v>
      </c>
      <c r="F27" s="55">
        <v>30</v>
      </c>
      <c r="G27" s="54">
        <v>30</v>
      </c>
      <c r="H27" s="55">
        <v>30</v>
      </c>
      <c r="I27" s="54">
        <v>18</v>
      </c>
      <c r="J27" s="55">
        <v>12</v>
      </c>
      <c r="K27" s="54">
        <v>30</v>
      </c>
      <c r="L27" s="55">
        <v>30</v>
      </c>
      <c r="M27" s="54">
        <v>30</v>
      </c>
      <c r="N27" s="60">
        <v>30</v>
      </c>
      <c r="O27" s="55">
        <v>30</v>
      </c>
      <c r="P27" s="54">
        <v>30</v>
      </c>
      <c r="Q27" s="55">
        <v>30</v>
      </c>
      <c r="R27" s="54">
        <v>30</v>
      </c>
      <c r="S27" s="54">
        <v>6</v>
      </c>
      <c r="T27" s="54">
        <v>18</v>
      </c>
      <c r="U27" s="55">
        <v>30</v>
      </c>
      <c r="V27" s="54">
        <v>30</v>
      </c>
      <c r="W27" s="55">
        <v>30</v>
      </c>
      <c r="X27" s="54" t="s">
        <v>31</v>
      </c>
      <c r="Y27" s="57">
        <f t="shared" si="0"/>
        <v>498</v>
      </c>
      <c r="Z27" s="55" t="s">
        <v>31</v>
      </c>
      <c r="AA27" s="54">
        <v>29</v>
      </c>
      <c r="AB27" s="55">
        <v>29</v>
      </c>
      <c r="AC27" s="54"/>
      <c r="AD27" s="54">
        <v>29</v>
      </c>
      <c r="AE27" s="55">
        <v>29</v>
      </c>
      <c r="AF27" s="54">
        <v>29</v>
      </c>
      <c r="AG27" s="55">
        <v>29</v>
      </c>
      <c r="AH27" s="54">
        <v>29</v>
      </c>
      <c r="AI27" s="55">
        <v>29</v>
      </c>
      <c r="AJ27" s="54">
        <v>29</v>
      </c>
      <c r="AK27" s="55">
        <v>29</v>
      </c>
      <c r="AL27" s="54">
        <v>29</v>
      </c>
      <c r="AM27" s="55">
        <v>29</v>
      </c>
      <c r="AN27" s="54">
        <v>29</v>
      </c>
      <c r="AO27" s="55">
        <v>29</v>
      </c>
      <c r="AP27" s="54">
        <v>29</v>
      </c>
      <c r="AQ27" s="55">
        <v>29</v>
      </c>
      <c r="AR27" s="54">
        <v>29</v>
      </c>
      <c r="AS27" s="55">
        <v>29</v>
      </c>
      <c r="AT27" s="54">
        <v>29</v>
      </c>
      <c r="AU27" s="55" t="s">
        <v>32</v>
      </c>
      <c r="AV27" s="54" t="s">
        <v>35</v>
      </c>
      <c r="AW27" s="55" t="s">
        <v>35</v>
      </c>
      <c r="AX27" s="54" t="s">
        <v>35</v>
      </c>
      <c r="AY27" s="55" t="s">
        <v>31</v>
      </c>
      <c r="AZ27" s="54" t="s">
        <v>31</v>
      </c>
    </row>
    <row r="28" spans="1:53" s="65" customFormat="1" ht="18.75" customHeight="1" thickBot="1">
      <c r="A28" s="403">
        <v>5</v>
      </c>
      <c r="B28" s="61">
        <v>115</v>
      </c>
      <c r="C28" s="407" t="s">
        <v>47</v>
      </c>
      <c r="D28" s="62" t="s">
        <v>17</v>
      </c>
      <c r="E28" s="63"/>
      <c r="F28" s="62">
        <v>6</v>
      </c>
      <c r="G28" s="63">
        <v>6</v>
      </c>
      <c r="H28" s="62">
        <v>6</v>
      </c>
      <c r="I28" s="63">
        <v>6</v>
      </c>
      <c r="J28" s="62"/>
      <c r="K28" s="63">
        <v>6</v>
      </c>
      <c r="L28" s="64">
        <v>6</v>
      </c>
      <c r="M28" s="62">
        <v>6</v>
      </c>
      <c r="N28" s="63">
        <v>6</v>
      </c>
      <c r="O28" s="62">
        <v>6</v>
      </c>
      <c r="P28" s="63">
        <v>6</v>
      </c>
      <c r="Q28" s="62">
        <v>6</v>
      </c>
      <c r="R28" s="63">
        <v>6</v>
      </c>
      <c r="S28" s="62">
        <v>6</v>
      </c>
      <c r="T28" s="62">
        <v>6</v>
      </c>
      <c r="U28" s="62">
        <v>6</v>
      </c>
      <c r="V28" s="62">
        <v>6</v>
      </c>
      <c r="W28" s="63">
        <v>6</v>
      </c>
      <c r="X28" s="62" t="s">
        <v>31</v>
      </c>
      <c r="Y28" s="82">
        <f t="shared" si="0"/>
        <v>102</v>
      </c>
      <c r="Z28" s="63" t="s">
        <v>31</v>
      </c>
      <c r="AA28" s="62">
        <v>6</v>
      </c>
      <c r="AB28" s="63">
        <v>6</v>
      </c>
      <c r="AC28" s="62"/>
      <c r="AD28" s="62">
        <v>6</v>
      </c>
      <c r="AE28" s="63">
        <v>6</v>
      </c>
      <c r="AF28" s="62">
        <v>6</v>
      </c>
      <c r="AG28" s="63">
        <v>6</v>
      </c>
      <c r="AH28" s="62">
        <v>6</v>
      </c>
      <c r="AI28" s="63">
        <v>6</v>
      </c>
      <c r="AJ28" s="62">
        <v>6</v>
      </c>
      <c r="AK28" s="63">
        <v>6</v>
      </c>
      <c r="AL28" s="62">
        <v>6</v>
      </c>
      <c r="AM28" s="63">
        <v>6</v>
      </c>
      <c r="AN28" s="62">
        <v>6</v>
      </c>
      <c r="AO28" s="63">
        <v>6</v>
      </c>
      <c r="AP28" s="62">
        <v>6</v>
      </c>
      <c r="AQ28" s="63">
        <v>6</v>
      </c>
      <c r="AR28" s="62">
        <v>6</v>
      </c>
      <c r="AS28" s="63">
        <v>6</v>
      </c>
      <c r="AT28" s="62">
        <v>6</v>
      </c>
      <c r="AU28" s="63" t="s">
        <v>32</v>
      </c>
      <c r="AV28" s="62">
        <v>35</v>
      </c>
      <c r="AW28" s="63">
        <v>35</v>
      </c>
      <c r="AX28" s="62">
        <v>35</v>
      </c>
      <c r="AY28" s="63" t="s">
        <v>31</v>
      </c>
      <c r="AZ28" s="62" t="s">
        <v>31</v>
      </c>
    </row>
    <row r="29" spans="1:53" s="65" customFormat="1" ht="18.75" customHeight="1" thickBot="1">
      <c r="A29" s="404"/>
      <c r="B29" s="66" t="s">
        <v>64</v>
      </c>
      <c r="C29" s="408"/>
      <c r="D29" s="62" t="s">
        <v>18</v>
      </c>
      <c r="E29" s="62">
        <v>24</v>
      </c>
      <c r="F29" s="63">
        <v>30</v>
      </c>
      <c r="G29" s="62">
        <v>30</v>
      </c>
      <c r="H29" s="63">
        <v>30</v>
      </c>
      <c r="I29" s="62">
        <v>18</v>
      </c>
      <c r="J29" s="63">
        <v>12</v>
      </c>
      <c r="K29" s="62">
        <v>30</v>
      </c>
      <c r="L29" s="63">
        <v>30</v>
      </c>
      <c r="M29" s="62">
        <v>30</v>
      </c>
      <c r="N29" s="67">
        <v>30</v>
      </c>
      <c r="O29" s="63">
        <v>30</v>
      </c>
      <c r="P29" s="62">
        <v>30</v>
      </c>
      <c r="Q29" s="63">
        <v>30</v>
      </c>
      <c r="R29" s="62">
        <v>30</v>
      </c>
      <c r="S29" s="62">
        <v>6</v>
      </c>
      <c r="T29" s="62">
        <v>18</v>
      </c>
      <c r="U29" s="63">
        <v>30</v>
      </c>
      <c r="V29" s="62">
        <v>30</v>
      </c>
      <c r="W29" s="63">
        <v>30</v>
      </c>
      <c r="X29" s="62" t="s">
        <v>31</v>
      </c>
      <c r="Y29" s="82">
        <f t="shared" si="0"/>
        <v>498</v>
      </c>
      <c r="Z29" s="62" t="s">
        <v>31</v>
      </c>
      <c r="AA29" s="63">
        <v>29</v>
      </c>
      <c r="AB29" s="62">
        <v>29</v>
      </c>
      <c r="AC29" s="62"/>
      <c r="AD29" s="63">
        <v>29</v>
      </c>
      <c r="AE29" s="62">
        <v>29</v>
      </c>
      <c r="AF29" s="63">
        <v>29</v>
      </c>
      <c r="AG29" s="62">
        <v>29</v>
      </c>
      <c r="AH29" s="63">
        <v>29</v>
      </c>
      <c r="AI29" s="62">
        <v>29</v>
      </c>
      <c r="AJ29" s="63">
        <v>29</v>
      </c>
      <c r="AK29" s="62">
        <v>29</v>
      </c>
      <c r="AL29" s="63">
        <v>29</v>
      </c>
      <c r="AM29" s="62">
        <v>29</v>
      </c>
      <c r="AN29" s="63">
        <v>29</v>
      </c>
      <c r="AO29" s="62">
        <v>29</v>
      </c>
      <c r="AP29" s="63">
        <v>29</v>
      </c>
      <c r="AQ29" s="62">
        <v>29</v>
      </c>
      <c r="AR29" s="63">
        <v>29</v>
      </c>
      <c r="AS29" s="62">
        <v>29</v>
      </c>
      <c r="AT29" s="63">
        <v>29</v>
      </c>
      <c r="AU29" s="62" t="s">
        <v>32</v>
      </c>
      <c r="AV29" s="62" t="s">
        <v>35</v>
      </c>
      <c r="AW29" s="63" t="s">
        <v>35</v>
      </c>
      <c r="AX29" s="62" t="s">
        <v>35</v>
      </c>
      <c r="AY29" s="63" t="s">
        <v>31</v>
      </c>
      <c r="AZ29" s="62" t="s">
        <v>31</v>
      </c>
    </row>
    <row r="30" spans="1:53" s="78" customFormat="1" ht="18.75" customHeight="1" thickBot="1">
      <c r="A30" s="411">
        <v>6</v>
      </c>
      <c r="B30" s="74">
        <v>212</v>
      </c>
      <c r="C30" s="413" t="s">
        <v>45</v>
      </c>
      <c r="D30" s="75" t="s">
        <v>17</v>
      </c>
      <c r="E30" s="76"/>
      <c r="F30" s="75">
        <v>6</v>
      </c>
      <c r="G30" s="76">
        <v>6</v>
      </c>
      <c r="H30" s="75">
        <v>6</v>
      </c>
      <c r="I30" s="76">
        <v>6</v>
      </c>
      <c r="J30" s="75"/>
      <c r="K30" s="76">
        <v>6</v>
      </c>
      <c r="L30" s="77">
        <v>6</v>
      </c>
      <c r="M30" s="75">
        <v>6</v>
      </c>
      <c r="N30" s="76">
        <v>6</v>
      </c>
      <c r="O30" s="75">
        <v>6</v>
      </c>
      <c r="P30" s="76">
        <v>6</v>
      </c>
      <c r="Q30" s="75">
        <v>12</v>
      </c>
      <c r="R30" s="76">
        <v>6</v>
      </c>
      <c r="S30" s="75"/>
      <c r="T30" s="75">
        <v>6</v>
      </c>
      <c r="U30" s="75">
        <v>6</v>
      </c>
      <c r="V30" s="75">
        <v>6</v>
      </c>
      <c r="W30" s="76">
        <v>6</v>
      </c>
      <c r="X30" s="75" t="s">
        <v>31</v>
      </c>
      <c r="Y30" s="83">
        <f t="shared" si="0"/>
        <v>102</v>
      </c>
      <c r="Z30" s="76" t="s">
        <v>31</v>
      </c>
      <c r="AA30" s="75">
        <v>6</v>
      </c>
      <c r="AB30" s="75">
        <v>6</v>
      </c>
      <c r="AC30" s="75"/>
      <c r="AD30" s="80">
        <v>6</v>
      </c>
      <c r="AE30" s="76">
        <v>6</v>
      </c>
      <c r="AF30" s="75">
        <v>6</v>
      </c>
      <c r="AG30" s="76">
        <v>6</v>
      </c>
      <c r="AH30" s="75">
        <v>6</v>
      </c>
      <c r="AI30" s="76">
        <v>6</v>
      </c>
      <c r="AJ30" s="75">
        <v>6</v>
      </c>
      <c r="AK30" s="76">
        <v>6</v>
      </c>
      <c r="AL30" s="75">
        <v>6</v>
      </c>
      <c r="AM30" s="76">
        <v>6</v>
      </c>
      <c r="AN30" s="75">
        <v>6</v>
      </c>
      <c r="AO30" s="76">
        <v>6</v>
      </c>
      <c r="AP30" s="75">
        <v>6</v>
      </c>
      <c r="AQ30" s="76">
        <v>6</v>
      </c>
      <c r="AR30" s="75">
        <v>6</v>
      </c>
      <c r="AS30" s="76">
        <v>6</v>
      </c>
      <c r="AT30" s="75">
        <v>6</v>
      </c>
      <c r="AU30" s="76" t="s">
        <v>32</v>
      </c>
      <c r="AV30" s="75">
        <v>35</v>
      </c>
      <c r="AW30" s="76">
        <v>35</v>
      </c>
      <c r="AX30" s="75">
        <v>35</v>
      </c>
      <c r="AY30" s="76" t="s">
        <v>31</v>
      </c>
      <c r="AZ30" s="75" t="s">
        <v>31</v>
      </c>
    </row>
    <row r="31" spans="1:53" s="78" customFormat="1" ht="18.75" customHeight="1" thickBot="1">
      <c r="A31" s="412"/>
      <c r="B31" s="79" t="s">
        <v>65</v>
      </c>
      <c r="C31" s="414"/>
      <c r="D31" s="75" t="s">
        <v>18</v>
      </c>
      <c r="E31" s="75">
        <v>24</v>
      </c>
      <c r="F31" s="76">
        <v>30</v>
      </c>
      <c r="G31" s="75">
        <v>30</v>
      </c>
      <c r="H31" s="76">
        <v>30</v>
      </c>
      <c r="I31" s="75">
        <v>18</v>
      </c>
      <c r="J31" s="76">
        <v>12</v>
      </c>
      <c r="K31" s="75">
        <v>30</v>
      </c>
      <c r="L31" s="76">
        <v>30</v>
      </c>
      <c r="M31" s="75">
        <v>30</v>
      </c>
      <c r="N31" s="80">
        <v>30</v>
      </c>
      <c r="O31" s="76">
        <v>30</v>
      </c>
      <c r="P31" s="75">
        <v>30</v>
      </c>
      <c r="Q31" s="76">
        <v>24</v>
      </c>
      <c r="R31" s="75">
        <v>30</v>
      </c>
      <c r="S31" s="75">
        <v>12</v>
      </c>
      <c r="T31" s="75">
        <v>18</v>
      </c>
      <c r="U31" s="76">
        <v>30</v>
      </c>
      <c r="V31" s="75">
        <v>30</v>
      </c>
      <c r="W31" s="76">
        <v>30</v>
      </c>
      <c r="X31" s="75" t="s">
        <v>31</v>
      </c>
      <c r="Y31" s="83">
        <f t="shared" si="0"/>
        <v>498</v>
      </c>
      <c r="Z31" s="75" t="s">
        <v>31</v>
      </c>
      <c r="AA31" s="76">
        <v>29</v>
      </c>
      <c r="AB31" s="75">
        <v>29</v>
      </c>
      <c r="AC31" s="75"/>
      <c r="AD31" s="76">
        <v>29</v>
      </c>
      <c r="AE31" s="75">
        <v>29</v>
      </c>
      <c r="AF31" s="76">
        <v>29</v>
      </c>
      <c r="AG31" s="75">
        <v>29</v>
      </c>
      <c r="AH31" s="76">
        <v>29</v>
      </c>
      <c r="AI31" s="75">
        <v>29</v>
      </c>
      <c r="AJ31" s="76">
        <v>29</v>
      </c>
      <c r="AK31" s="75">
        <v>29</v>
      </c>
      <c r="AL31" s="76">
        <v>29</v>
      </c>
      <c r="AM31" s="75">
        <v>29</v>
      </c>
      <c r="AN31" s="76">
        <v>29</v>
      </c>
      <c r="AO31" s="75">
        <v>29</v>
      </c>
      <c r="AP31" s="76">
        <v>29</v>
      </c>
      <c r="AQ31" s="75">
        <v>29</v>
      </c>
      <c r="AR31" s="76">
        <v>29</v>
      </c>
      <c r="AS31" s="75">
        <v>29</v>
      </c>
      <c r="AT31" s="76">
        <v>29</v>
      </c>
      <c r="AU31" s="75" t="s">
        <v>32</v>
      </c>
      <c r="AV31" s="75" t="s">
        <v>35</v>
      </c>
      <c r="AW31" s="76" t="s">
        <v>35</v>
      </c>
      <c r="AX31" s="75" t="s">
        <v>35</v>
      </c>
      <c r="AY31" s="76" t="s">
        <v>31</v>
      </c>
      <c r="AZ31" s="75" t="s">
        <v>31</v>
      </c>
    </row>
    <row r="32" spans="1:53" s="71" customFormat="1" ht="18.75" customHeight="1" thickBot="1">
      <c r="A32" s="422">
        <v>7</v>
      </c>
      <c r="B32" s="68">
        <v>214</v>
      </c>
      <c r="C32" s="401" t="s">
        <v>46</v>
      </c>
      <c r="D32" s="85" t="s">
        <v>17</v>
      </c>
      <c r="E32" s="43">
        <v>6</v>
      </c>
      <c r="F32" s="69">
        <v>6</v>
      </c>
      <c r="G32" s="43">
        <v>6</v>
      </c>
      <c r="H32" s="43">
        <v>6</v>
      </c>
      <c r="I32" s="43">
        <v>6</v>
      </c>
      <c r="J32" s="43"/>
      <c r="K32" s="43">
        <v>6</v>
      </c>
      <c r="L32" s="70">
        <v>6</v>
      </c>
      <c r="M32" s="43">
        <v>6</v>
      </c>
      <c r="N32" s="73">
        <v>6</v>
      </c>
      <c r="O32" s="69">
        <v>6</v>
      </c>
      <c r="P32" s="43">
        <v>6</v>
      </c>
      <c r="Q32" s="43">
        <v>6</v>
      </c>
      <c r="R32" s="43">
        <v>6</v>
      </c>
      <c r="S32" s="43"/>
      <c r="T32" s="43">
        <v>6</v>
      </c>
      <c r="U32" s="43">
        <v>6</v>
      </c>
      <c r="V32" s="43">
        <v>6</v>
      </c>
      <c r="W32" s="69">
        <v>6</v>
      </c>
      <c r="X32" s="43" t="s">
        <v>31</v>
      </c>
      <c r="Y32" s="84">
        <f t="shared" si="0"/>
        <v>102</v>
      </c>
      <c r="Z32" s="43" t="s">
        <v>31</v>
      </c>
      <c r="AA32" s="69"/>
      <c r="AB32" s="43"/>
      <c r="AC32" s="43"/>
      <c r="AD32" s="69"/>
      <c r="AE32" s="43"/>
      <c r="AF32" s="69"/>
      <c r="AG32" s="43"/>
      <c r="AH32" s="69"/>
      <c r="AI32" s="43"/>
      <c r="AJ32" s="69"/>
      <c r="AK32" s="43"/>
      <c r="AL32" s="69"/>
      <c r="AM32" s="43"/>
      <c r="AN32" s="69"/>
      <c r="AO32" s="43"/>
      <c r="AP32" s="69"/>
      <c r="AQ32" s="43"/>
      <c r="AR32" s="69"/>
      <c r="AS32" s="43"/>
      <c r="AT32" s="69"/>
      <c r="AU32" s="43"/>
      <c r="AV32" s="43"/>
      <c r="AW32" s="69"/>
      <c r="AX32" s="43"/>
      <c r="AY32" s="69"/>
      <c r="AZ32" s="43"/>
    </row>
    <row r="33" spans="1:52" s="71" customFormat="1" ht="18.75" customHeight="1" thickBot="1">
      <c r="A33" s="423"/>
      <c r="B33" s="72" t="s">
        <v>66</v>
      </c>
      <c r="C33" s="402"/>
      <c r="D33" s="43" t="s">
        <v>18</v>
      </c>
      <c r="E33" s="69">
        <v>18</v>
      </c>
      <c r="F33" s="43">
        <v>30</v>
      </c>
      <c r="G33" s="43">
        <v>30</v>
      </c>
      <c r="H33" s="43">
        <v>30</v>
      </c>
      <c r="I33" s="43">
        <v>18</v>
      </c>
      <c r="J33" s="43">
        <v>12</v>
      </c>
      <c r="K33" s="43">
        <v>30</v>
      </c>
      <c r="L33" s="70">
        <v>30</v>
      </c>
      <c r="M33" s="43">
        <v>30</v>
      </c>
      <c r="N33" s="73">
        <v>30</v>
      </c>
      <c r="O33" s="43">
        <v>30</v>
      </c>
      <c r="P33" s="43">
        <v>30</v>
      </c>
      <c r="Q33" s="43">
        <v>30</v>
      </c>
      <c r="R33" s="43">
        <v>30</v>
      </c>
      <c r="S33" s="43">
        <v>12</v>
      </c>
      <c r="T33" s="43">
        <v>18</v>
      </c>
      <c r="U33" s="43">
        <v>30</v>
      </c>
      <c r="V33" s="43">
        <v>30</v>
      </c>
      <c r="W33" s="69">
        <v>30</v>
      </c>
      <c r="X33" s="43" t="s">
        <v>31</v>
      </c>
      <c r="Y33" s="84">
        <f t="shared" si="0"/>
        <v>498</v>
      </c>
      <c r="Z33" s="43" t="s">
        <v>31</v>
      </c>
      <c r="AA33" s="69"/>
      <c r="AB33" s="43"/>
      <c r="AC33" s="43"/>
      <c r="AD33" s="69"/>
      <c r="AE33" s="43"/>
      <c r="AF33" s="69"/>
      <c r="AG33" s="43"/>
      <c r="AH33" s="69"/>
      <c r="AI33" s="43"/>
      <c r="AJ33" s="69"/>
      <c r="AK33" s="43"/>
      <c r="AL33" s="69"/>
      <c r="AM33" s="43"/>
      <c r="AN33" s="69"/>
      <c r="AO33" s="43"/>
      <c r="AP33" s="69"/>
      <c r="AQ33" s="43"/>
      <c r="AR33" s="69"/>
      <c r="AS33" s="43"/>
      <c r="AT33" s="69"/>
      <c r="AU33" s="43"/>
      <c r="AV33" s="43"/>
      <c r="AW33" s="69"/>
      <c r="AX33" s="43"/>
      <c r="AY33" s="69"/>
      <c r="AZ33" s="43"/>
    </row>
    <row r="34" spans="1:52" s="90" customFormat="1" ht="18.75" customHeight="1" thickBot="1">
      <c r="A34" s="405">
        <v>8</v>
      </c>
      <c r="B34" s="86">
        <v>219</v>
      </c>
      <c r="C34" s="409" t="s">
        <v>16</v>
      </c>
      <c r="D34" s="87" t="s">
        <v>17</v>
      </c>
      <c r="E34" s="88"/>
      <c r="F34" s="87">
        <v>6</v>
      </c>
      <c r="G34" s="88">
        <v>6</v>
      </c>
      <c r="H34" s="87">
        <v>6</v>
      </c>
      <c r="I34" s="88"/>
      <c r="J34" s="87">
        <v>6</v>
      </c>
      <c r="K34" s="88">
        <v>6</v>
      </c>
      <c r="L34" s="89">
        <v>6</v>
      </c>
      <c r="M34" s="87">
        <v>6</v>
      </c>
      <c r="N34" s="88">
        <v>6</v>
      </c>
      <c r="O34" s="87">
        <v>6</v>
      </c>
      <c r="P34" s="88">
        <v>6</v>
      </c>
      <c r="Q34" s="87">
        <v>12</v>
      </c>
      <c r="R34" s="88">
        <v>6</v>
      </c>
      <c r="S34" s="87"/>
      <c r="T34" s="87">
        <v>6</v>
      </c>
      <c r="U34" s="87">
        <v>6</v>
      </c>
      <c r="V34" s="87">
        <v>6</v>
      </c>
      <c r="W34" s="88">
        <v>6</v>
      </c>
      <c r="X34" s="87" t="s">
        <v>31</v>
      </c>
      <c r="Y34" s="93">
        <f t="shared" si="0"/>
        <v>102</v>
      </c>
      <c r="Z34" s="88" t="s">
        <v>31</v>
      </c>
      <c r="AA34" s="87">
        <v>6</v>
      </c>
      <c r="AB34" s="87">
        <v>6</v>
      </c>
      <c r="AC34" s="87"/>
      <c r="AD34" s="92">
        <v>6</v>
      </c>
      <c r="AE34" s="88">
        <v>6</v>
      </c>
      <c r="AF34" s="87">
        <v>6</v>
      </c>
      <c r="AG34" s="88">
        <v>6</v>
      </c>
      <c r="AH34" s="87">
        <v>6</v>
      </c>
      <c r="AI34" s="88">
        <v>6</v>
      </c>
      <c r="AJ34" s="87">
        <v>6</v>
      </c>
      <c r="AK34" s="88">
        <v>6</v>
      </c>
      <c r="AL34" s="87">
        <v>6</v>
      </c>
      <c r="AM34" s="88">
        <v>6</v>
      </c>
      <c r="AN34" s="87">
        <v>6</v>
      </c>
      <c r="AO34" s="88">
        <v>6</v>
      </c>
      <c r="AP34" s="87">
        <v>6</v>
      </c>
      <c r="AQ34" s="88">
        <v>6</v>
      </c>
      <c r="AR34" s="87">
        <v>6</v>
      </c>
      <c r="AS34" s="88">
        <v>6</v>
      </c>
      <c r="AT34" s="87">
        <v>6</v>
      </c>
      <c r="AU34" s="88" t="s">
        <v>32</v>
      </c>
      <c r="AV34" s="87">
        <v>35</v>
      </c>
      <c r="AW34" s="88">
        <v>35</v>
      </c>
      <c r="AX34" s="87">
        <v>35</v>
      </c>
      <c r="AY34" s="88" t="s">
        <v>31</v>
      </c>
      <c r="AZ34" s="87" t="s">
        <v>31</v>
      </c>
    </row>
    <row r="35" spans="1:52" s="90" customFormat="1" ht="18.75" customHeight="1" thickBot="1">
      <c r="A35" s="406"/>
      <c r="B35" s="91" t="s">
        <v>67</v>
      </c>
      <c r="C35" s="410"/>
      <c r="D35" s="87" t="s">
        <v>18</v>
      </c>
      <c r="E35" s="87">
        <v>24</v>
      </c>
      <c r="F35" s="88">
        <v>30</v>
      </c>
      <c r="G35" s="87">
        <v>30</v>
      </c>
      <c r="H35" s="88">
        <v>30</v>
      </c>
      <c r="I35" s="87">
        <v>24</v>
      </c>
      <c r="J35" s="88">
        <v>6</v>
      </c>
      <c r="K35" s="87">
        <v>30</v>
      </c>
      <c r="L35" s="88">
        <v>30</v>
      </c>
      <c r="M35" s="87">
        <v>30</v>
      </c>
      <c r="N35" s="87">
        <v>30</v>
      </c>
      <c r="O35" s="88">
        <v>30</v>
      </c>
      <c r="P35" s="87">
        <v>30</v>
      </c>
      <c r="Q35" s="88">
        <v>24</v>
      </c>
      <c r="R35" s="87">
        <v>30</v>
      </c>
      <c r="S35" s="87">
        <v>12</v>
      </c>
      <c r="T35" s="87">
        <v>18</v>
      </c>
      <c r="U35" s="88">
        <v>30</v>
      </c>
      <c r="V35" s="87">
        <v>30</v>
      </c>
      <c r="W35" s="92">
        <v>30</v>
      </c>
      <c r="X35" s="87" t="s">
        <v>31</v>
      </c>
      <c r="Y35" s="93">
        <f t="shared" si="0"/>
        <v>498</v>
      </c>
      <c r="Z35" s="87" t="s">
        <v>31</v>
      </c>
      <c r="AA35" s="88">
        <v>29</v>
      </c>
      <c r="AB35" s="87">
        <v>29</v>
      </c>
      <c r="AC35" s="87"/>
      <c r="AD35" s="88">
        <v>29</v>
      </c>
      <c r="AE35" s="87">
        <v>29</v>
      </c>
      <c r="AF35" s="88">
        <v>29</v>
      </c>
      <c r="AG35" s="87">
        <v>29</v>
      </c>
      <c r="AH35" s="88">
        <v>29</v>
      </c>
      <c r="AI35" s="87">
        <v>29</v>
      </c>
      <c r="AJ35" s="88">
        <v>29</v>
      </c>
      <c r="AK35" s="87">
        <v>29</v>
      </c>
      <c r="AL35" s="88">
        <v>29</v>
      </c>
      <c r="AM35" s="87">
        <v>29</v>
      </c>
      <c r="AN35" s="88">
        <v>29</v>
      </c>
      <c r="AO35" s="87">
        <v>29</v>
      </c>
      <c r="AP35" s="88">
        <v>29</v>
      </c>
      <c r="AQ35" s="87">
        <v>29</v>
      </c>
      <c r="AR35" s="88">
        <v>29</v>
      </c>
      <c r="AS35" s="87">
        <v>29</v>
      </c>
      <c r="AT35" s="88">
        <v>29</v>
      </c>
      <c r="AU35" s="87" t="s">
        <v>32</v>
      </c>
      <c r="AV35" s="87" t="s">
        <v>35</v>
      </c>
      <c r="AW35" s="88" t="s">
        <v>35</v>
      </c>
      <c r="AX35" s="87" t="s">
        <v>35</v>
      </c>
      <c r="AY35" s="88" t="s">
        <v>31</v>
      </c>
      <c r="AZ35" s="87" t="s">
        <v>31</v>
      </c>
    </row>
    <row r="36" spans="1:52" s="24" customFormat="1" ht="18.75" customHeight="1" thickBot="1">
      <c r="A36" s="376" t="s">
        <v>37</v>
      </c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77"/>
      <c r="AH36" s="377"/>
      <c r="AI36" s="377"/>
      <c r="AJ36" s="377"/>
      <c r="AK36" s="377"/>
      <c r="AL36" s="377"/>
      <c r="AM36" s="377"/>
      <c r="AN36" s="377"/>
      <c r="AO36" s="377"/>
      <c r="AP36" s="377"/>
      <c r="AQ36" s="377"/>
      <c r="AR36" s="377"/>
      <c r="AS36" s="377"/>
      <c r="AT36" s="377"/>
      <c r="AU36" s="377"/>
      <c r="AV36" s="377"/>
      <c r="AW36" s="377"/>
      <c r="AX36" s="377"/>
      <c r="AY36" s="377"/>
      <c r="AZ36" s="378"/>
    </row>
    <row r="37" spans="1:52" s="65" customFormat="1" ht="18.75" customHeight="1" thickBot="1">
      <c r="A37" s="397">
        <v>9</v>
      </c>
      <c r="B37" s="61">
        <v>121</v>
      </c>
      <c r="C37" s="399" t="s">
        <v>39</v>
      </c>
      <c r="D37" s="98" t="s">
        <v>17</v>
      </c>
      <c r="E37" s="62">
        <v>24</v>
      </c>
      <c r="F37" s="65">
        <v>36</v>
      </c>
      <c r="G37" s="62">
        <v>36</v>
      </c>
      <c r="H37" s="65">
        <v>36</v>
      </c>
      <c r="I37" s="62">
        <v>24</v>
      </c>
      <c r="J37" s="65">
        <v>12</v>
      </c>
      <c r="K37" s="62">
        <v>36</v>
      </c>
      <c r="L37" s="98"/>
      <c r="M37" s="98"/>
      <c r="O37" s="98"/>
      <c r="Q37" s="98"/>
      <c r="S37" s="98"/>
      <c r="T37" s="98"/>
      <c r="U37" s="98"/>
      <c r="V37" s="99"/>
      <c r="W37" s="98"/>
      <c r="X37" s="65" t="s">
        <v>31</v>
      </c>
      <c r="Y37" s="61">
        <f t="shared" ref="Y37:Y44" si="1">SUM(E37:X37)</f>
        <v>204</v>
      </c>
      <c r="Z37" s="65" t="s">
        <v>31</v>
      </c>
      <c r="AA37" s="98">
        <v>6</v>
      </c>
      <c r="AB37" s="65">
        <v>6</v>
      </c>
      <c r="AC37" s="137"/>
      <c r="AD37" s="98">
        <v>6</v>
      </c>
      <c r="AE37" s="65">
        <v>6</v>
      </c>
      <c r="AF37" s="98">
        <v>6</v>
      </c>
      <c r="AG37" s="65">
        <v>6</v>
      </c>
      <c r="AH37" s="98">
        <v>6</v>
      </c>
      <c r="AI37" s="65">
        <v>6</v>
      </c>
      <c r="AJ37" s="98">
        <v>6</v>
      </c>
      <c r="AK37" s="65">
        <v>6</v>
      </c>
      <c r="AL37" s="98">
        <v>6</v>
      </c>
      <c r="AM37" s="65">
        <v>6</v>
      </c>
      <c r="AN37" s="98">
        <v>6</v>
      </c>
      <c r="AO37" s="65">
        <v>6</v>
      </c>
      <c r="AP37" s="98">
        <v>6</v>
      </c>
      <c r="AQ37" s="65">
        <v>6</v>
      </c>
      <c r="AR37" s="62" t="s">
        <v>35</v>
      </c>
      <c r="AS37" s="65" t="s">
        <v>32</v>
      </c>
      <c r="AT37" s="62" t="s">
        <v>35</v>
      </c>
      <c r="AU37" s="63" t="s">
        <v>35</v>
      </c>
      <c r="AV37" s="98">
        <v>35</v>
      </c>
      <c r="AW37" s="65">
        <v>35</v>
      </c>
      <c r="AX37" s="98">
        <v>35</v>
      </c>
      <c r="AY37" s="65" t="s">
        <v>31</v>
      </c>
      <c r="AZ37" s="98" t="s">
        <v>31</v>
      </c>
    </row>
    <row r="38" spans="1:52" s="65" customFormat="1" ht="18.75" customHeight="1" thickBot="1">
      <c r="A38" s="398"/>
      <c r="B38" s="100" t="s">
        <v>68</v>
      </c>
      <c r="C38" s="400"/>
      <c r="D38" s="62" t="s">
        <v>18</v>
      </c>
      <c r="E38" s="63"/>
      <c r="F38" s="62"/>
      <c r="G38" s="63"/>
      <c r="H38" s="62"/>
      <c r="I38" s="63"/>
      <c r="J38" s="62"/>
      <c r="K38" s="63"/>
      <c r="L38" s="62">
        <v>36</v>
      </c>
      <c r="M38" s="62">
        <v>36</v>
      </c>
      <c r="N38" s="63">
        <v>36</v>
      </c>
      <c r="O38" s="62">
        <v>36</v>
      </c>
      <c r="P38" s="63">
        <v>36</v>
      </c>
      <c r="Q38" s="62">
        <v>36</v>
      </c>
      <c r="R38" s="63">
        <v>36</v>
      </c>
      <c r="S38" s="62">
        <v>12</v>
      </c>
      <c r="T38" s="62">
        <v>24</v>
      </c>
      <c r="U38" s="62">
        <v>36</v>
      </c>
      <c r="V38" s="63">
        <v>36</v>
      </c>
      <c r="W38" s="62">
        <v>36</v>
      </c>
      <c r="X38" s="63" t="s">
        <v>31</v>
      </c>
      <c r="Y38" s="61">
        <f t="shared" si="1"/>
        <v>396</v>
      </c>
      <c r="Z38" s="63" t="s">
        <v>31</v>
      </c>
      <c r="AA38" s="62">
        <v>28</v>
      </c>
      <c r="AB38" s="63">
        <v>28</v>
      </c>
      <c r="AC38" s="62"/>
      <c r="AD38" s="62">
        <v>28</v>
      </c>
      <c r="AE38" s="63">
        <v>28</v>
      </c>
      <c r="AF38" s="62">
        <v>28</v>
      </c>
      <c r="AG38" s="63">
        <v>28</v>
      </c>
      <c r="AH38" s="62">
        <v>28</v>
      </c>
      <c r="AI38" s="63">
        <v>28</v>
      </c>
      <c r="AJ38" s="62">
        <v>28</v>
      </c>
      <c r="AK38" s="63">
        <v>28</v>
      </c>
      <c r="AL38" s="62">
        <v>28</v>
      </c>
      <c r="AM38" s="63">
        <v>28</v>
      </c>
      <c r="AN38" s="62">
        <v>28</v>
      </c>
      <c r="AO38" s="63">
        <v>28</v>
      </c>
      <c r="AP38" s="62">
        <v>28</v>
      </c>
      <c r="AQ38" s="63">
        <v>28</v>
      </c>
      <c r="AR38" s="62">
        <v>35</v>
      </c>
      <c r="AS38" s="63" t="s">
        <v>32</v>
      </c>
      <c r="AT38" s="62" t="s">
        <v>33</v>
      </c>
      <c r="AU38" s="63" t="s">
        <v>33</v>
      </c>
      <c r="AV38" s="62" t="s">
        <v>35</v>
      </c>
      <c r="AW38" s="63" t="s">
        <v>35</v>
      </c>
      <c r="AX38" s="62" t="s">
        <v>35</v>
      </c>
      <c r="AY38" s="63" t="s">
        <v>31</v>
      </c>
      <c r="AZ38" s="62" t="s">
        <v>31</v>
      </c>
    </row>
    <row r="39" spans="1:52" s="103" customFormat="1" ht="18.75" customHeight="1" thickBot="1">
      <c r="A39" s="393">
        <v>10</v>
      </c>
      <c r="B39" s="101">
        <v>122</v>
      </c>
      <c r="C39" s="395" t="s">
        <v>48</v>
      </c>
      <c r="D39" s="102" t="s">
        <v>17</v>
      </c>
      <c r="E39" s="102">
        <v>24</v>
      </c>
      <c r="F39" s="103">
        <v>36</v>
      </c>
      <c r="G39" s="102">
        <v>36</v>
      </c>
      <c r="H39" s="103">
        <v>36</v>
      </c>
      <c r="I39" s="102">
        <v>24</v>
      </c>
      <c r="J39" s="103">
        <v>12</v>
      </c>
      <c r="K39" s="102">
        <v>36</v>
      </c>
      <c r="L39" s="104"/>
      <c r="M39" s="104"/>
      <c r="O39" s="104"/>
      <c r="Q39" s="104"/>
      <c r="S39" s="104"/>
      <c r="T39" s="104"/>
      <c r="U39" s="104"/>
      <c r="V39" s="105"/>
      <c r="W39" s="104"/>
      <c r="X39" s="103" t="s">
        <v>31</v>
      </c>
      <c r="Y39" s="101">
        <f t="shared" si="1"/>
        <v>204</v>
      </c>
      <c r="Z39" s="106" t="s">
        <v>31</v>
      </c>
      <c r="AA39" s="102">
        <v>12</v>
      </c>
      <c r="AB39" s="106">
        <v>12</v>
      </c>
      <c r="AC39" s="102"/>
      <c r="AD39" s="102">
        <v>12</v>
      </c>
      <c r="AE39" s="106">
        <v>12</v>
      </c>
      <c r="AF39" s="102">
        <v>12</v>
      </c>
      <c r="AG39" s="106">
        <v>12</v>
      </c>
      <c r="AH39" s="102">
        <v>12</v>
      </c>
      <c r="AI39" s="106">
        <v>12</v>
      </c>
      <c r="AJ39" s="102">
        <v>12</v>
      </c>
      <c r="AK39" s="106">
        <v>12</v>
      </c>
      <c r="AL39" s="102">
        <v>12</v>
      </c>
      <c r="AM39" s="106">
        <v>12</v>
      </c>
      <c r="AN39" s="102">
        <v>12</v>
      </c>
      <c r="AO39" s="106">
        <v>12</v>
      </c>
      <c r="AP39" s="102">
        <v>12</v>
      </c>
      <c r="AQ39" s="106">
        <v>12</v>
      </c>
      <c r="AR39" s="102">
        <v>12</v>
      </c>
      <c r="AS39" s="106" t="s">
        <v>32</v>
      </c>
      <c r="AT39" s="102" t="s">
        <v>35</v>
      </c>
      <c r="AU39" s="106" t="s">
        <v>35</v>
      </c>
      <c r="AV39" s="102">
        <v>35</v>
      </c>
      <c r="AW39" s="106">
        <v>35</v>
      </c>
      <c r="AX39" s="102">
        <v>35</v>
      </c>
      <c r="AY39" s="106" t="s">
        <v>31</v>
      </c>
      <c r="AZ39" s="102" t="s">
        <v>31</v>
      </c>
    </row>
    <row r="40" spans="1:52" s="103" customFormat="1" ht="18.75" customHeight="1" thickBot="1">
      <c r="A40" s="394"/>
      <c r="B40" s="107" t="s">
        <v>29</v>
      </c>
      <c r="C40" s="396"/>
      <c r="D40" s="102" t="s">
        <v>18</v>
      </c>
      <c r="E40" s="106"/>
      <c r="F40" s="102"/>
      <c r="G40" s="106"/>
      <c r="H40" s="102"/>
      <c r="I40" s="106"/>
      <c r="J40" s="102"/>
      <c r="K40" s="106"/>
      <c r="L40" s="102">
        <v>36</v>
      </c>
      <c r="M40" s="102">
        <v>36</v>
      </c>
      <c r="N40" s="106">
        <v>36</v>
      </c>
      <c r="O40" s="102">
        <v>36</v>
      </c>
      <c r="P40" s="106">
        <v>36</v>
      </c>
      <c r="Q40" s="102">
        <v>36</v>
      </c>
      <c r="R40" s="106">
        <v>36</v>
      </c>
      <c r="S40" s="102">
        <v>12</v>
      </c>
      <c r="T40" s="102">
        <v>24</v>
      </c>
      <c r="U40" s="102">
        <v>36</v>
      </c>
      <c r="V40" s="106">
        <v>36</v>
      </c>
      <c r="W40" s="102">
        <v>36</v>
      </c>
      <c r="X40" s="106" t="s">
        <v>31</v>
      </c>
      <c r="Y40" s="101">
        <f t="shared" si="1"/>
        <v>396</v>
      </c>
      <c r="Z40" s="106" t="s">
        <v>31</v>
      </c>
      <c r="AA40" s="102">
        <v>23</v>
      </c>
      <c r="AB40" s="106">
        <v>23</v>
      </c>
      <c r="AC40" s="102"/>
      <c r="AD40" s="102">
        <v>23</v>
      </c>
      <c r="AE40" s="106">
        <v>23</v>
      </c>
      <c r="AF40" s="102">
        <v>23</v>
      </c>
      <c r="AG40" s="106">
        <v>23</v>
      </c>
      <c r="AH40" s="102">
        <v>23</v>
      </c>
      <c r="AI40" s="106">
        <v>23</v>
      </c>
      <c r="AJ40" s="102">
        <v>23</v>
      </c>
      <c r="AK40" s="106">
        <v>23</v>
      </c>
      <c r="AL40" s="102">
        <v>23</v>
      </c>
      <c r="AM40" s="106">
        <v>23</v>
      </c>
      <c r="AN40" s="102">
        <v>23</v>
      </c>
      <c r="AO40" s="106">
        <v>23</v>
      </c>
      <c r="AP40" s="102">
        <v>23</v>
      </c>
      <c r="AQ40" s="106">
        <v>23</v>
      </c>
      <c r="AR40" s="102">
        <v>23</v>
      </c>
      <c r="AS40" s="106" t="s">
        <v>32</v>
      </c>
      <c r="AT40" s="102" t="s">
        <v>33</v>
      </c>
      <c r="AU40" s="106" t="s">
        <v>33</v>
      </c>
      <c r="AV40" s="102" t="s">
        <v>35</v>
      </c>
      <c r="AW40" s="106" t="s">
        <v>35</v>
      </c>
      <c r="AX40" s="102" t="s">
        <v>35</v>
      </c>
      <c r="AY40" s="106" t="s">
        <v>31</v>
      </c>
      <c r="AZ40" s="102" t="s">
        <v>31</v>
      </c>
    </row>
    <row r="41" spans="1:52" s="111" customFormat="1" ht="18.75" customHeight="1" thickBot="1">
      <c r="A41" s="362">
        <v>11</v>
      </c>
      <c r="B41" s="108">
        <v>125</v>
      </c>
      <c r="C41" s="366" t="s">
        <v>47</v>
      </c>
      <c r="D41" s="109" t="s">
        <v>17</v>
      </c>
      <c r="E41" s="110"/>
      <c r="F41" s="109"/>
      <c r="G41" s="110"/>
      <c r="H41" s="109"/>
      <c r="I41" s="110"/>
      <c r="J41" s="109"/>
      <c r="K41" s="110"/>
      <c r="L41" s="109">
        <v>36</v>
      </c>
      <c r="M41" s="109">
        <v>36</v>
      </c>
      <c r="N41" s="110">
        <v>36</v>
      </c>
      <c r="O41" s="109">
        <v>36</v>
      </c>
      <c r="P41" s="110">
        <v>36</v>
      </c>
      <c r="Q41" s="109">
        <v>36</v>
      </c>
      <c r="R41" s="110"/>
      <c r="S41" s="109"/>
      <c r="T41" s="109"/>
      <c r="U41" s="109"/>
      <c r="V41" s="110"/>
      <c r="W41" s="109"/>
      <c r="X41" s="110" t="s">
        <v>31</v>
      </c>
      <c r="Y41" s="108">
        <f t="shared" si="1"/>
        <v>216</v>
      </c>
      <c r="Z41" s="110" t="s">
        <v>31</v>
      </c>
      <c r="AA41" s="109">
        <v>6</v>
      </c>
      <c r="AB41" s="110">
        <v>6</v>
      </c>
      <c r="AC41" s="109"/>
      <c r="AD41" s="109">
        <v>6</v>
      </c>
      <c r="AE41" s="110">
        <v>6</v>
      </c>
      <c r="AF41" s="109">
        <v>6</v>
      </c>
      <c r="AG41" s="110">
        <v>6</v>
      </c>
      <c r="AH41" s="109">
        <v>6</v>
      </c>
      <c r="AI41" s="110">
        <v>6</v>
      </c>
      <c r="AJ41" s="109">
        <v>6</v>
      </c>
      <c r="AK41" s="110">
        <v>6</v>
      </c>
      <c r="AL41" s="109">
        <v>6</v>
      </c>
      <c r="AM41" s="110">
        <v>6</v>
      </c>
      <c r="AN41" s="109">
        <v>6</v>
      </c>
      <c r="AO41" s="110">
        <v>6</v>
      </c>
      <c r="AP41" s="109">
        <v>6</v>
      </c>
      <c r="AQ41" s="110">
        <v>6</v>
      </c>
      <c r="AR41" s="109" t="s">
        <v>35</v>
      </c>
      <c r="AS41" s="110" t="s">
        <v>32</v>
      </c>
      <c r="AT41" s="109" t="s">
        <v>35</v>
      </c>
      <c r="AU41" s="110" t="s">
        <v>35</v>
      </c>
      <c r="AV41" s="109">
        <v>35</v>
      </c>
      <c r="AW41" s="110">
        <v>35</v>
      </c>
      <c r="AX41" s="109">
        <v>35</v>
      </c>
      <c r="AY41" s="110" t="s">
        <v>31</v>
      </c>
      <c r="AZ41" s="109" t="s">
        <v>31</v>
      </c>
    </row>
    <row r="42" spans="1:52" s="111" customFormat="1" ht="18.75" customHeight="1" thickBot="1">
      <c r="A42" s="363"/>
      <c r="B42" s="112" t="s">
        <v>69</v>
      </c>
      <c r="C42" s="367"/>
      <c r="D42" s="109" t="s">
        <v>18</v>
      </c>
      <c r="E42" s="109">
        <v>24</v>
      </c>
      <c r="F42" s="111">
        <v>36</v>
      </c>
      <c r="G42" s="109">
        <v>36</v>
      </c>
      <c r="H42" s="111">
        <v>36</v>
      </c>
      <c r="I42" s="109">
        <v>24</v>
      </c>
      <c r="J42" s="111">
        <v>12</v>
      </c>
      <c r="K42" s="109">
        <v>36</v>
      </c>
      <c r="L42" s="109"/>
      <c r="M42" s="109"/>
      <c r="N42" s="110"/>
      <c r="O42" s="109"/>
      <c r="P42" s="110"/>
      <c r="Q42" s="109"/>
      <c r="R42" s="110">
        <v>36</v>
      </c>
      <c r="S42" s="109">
        <v>12</v>
      </c>
      <c r="T42" s="109">
        <v>24</v>
      </c>
      <c r="U42" s="109">
        <v>36</v>
      </c>
      <c r="V42" s="110">
        <v>36</v>
      </c>
      <c r="W42" s="109">
        <v>36</v>
      </c>
      <c r="X42" s="110" t="s">
        <v>31</v>
      </c>
      <c r="Y42" s="108">
        <f t="shared" si="1"/>
        <v>384</v>
      </c>
      <c r="Z42" s="110" t="s">
        <v>31</v>
      </c>
      <c r="AA42" s="109">
        <v>29</v>
      </c>
      <c r="AB42" s="110">
        <v>29</v>
      </c>
      <c r="AC42" s="109"/>
      <c r="AD42" s="109">
        <v>29</v>
      </c>
      <c r="AE42" s="110">
        <v>29</v>
      </c>
      <c r="AF42" s="109">
        <v>29</v>
      </c>
      <c r="AG42" s="110">
        <v>29</v>
      </c>
      <c r="AH42" s="109">
        <v>29</v>
      </c>
      <c r="AI42" s="110">
        <v>29</v>
      </c>
      <c r="AJ42" s="109">
        <v>29</v>
      </c>
      <c r="AK42" s="110">
        <v>29</v>
      </c>
      <c r="AL42" s="109">
        <v>29</v>
      </c>
      <c r="AM42" s="110">
        <v>29</v>
      </c>
      <c r="AN42" s="109">
        <v>29</v>
      </c>
      <c r="AO42" s="110">
        <v>29</v>
      </c>
      <c r="AP42" s="109">
        <v>29</v>
      </c>
      <c r="AQ42" s="110">
        <v>29</v>
      </c>
      <c r="AR42" s="109">
        <v>35</v>
      </c>
      <c r="AS42" s="110" t="s">
        <v>32</v>
      </c>
      <c r="AT42" s="109" t="s">
        <v>33</v>
      </c>
      <c r="AU42" s="110" t="s">
        <v>33</v>
      </c>
      <c r="AV42" s="109" t="s">
        <v>35</v>
      </c>
      <c r="AW42" s="110" t="s">
        <v>35</v>
      </c>
      <c r="AX42" s="109" t="s">
        <v>35</v>
      </c>
      <c r="AY42" s="110" t="s">
        <v>31</v>
      </c>
      <c r="AZ42" s="109" t="s">
        <v>31</v>
      </c>
    </row>
    <row r="43" spans="1:52" s="31" customFormat="1" ht="18.75" customHeight="1" thickBot="1">
      <c r="A43" s="364">
        <v>12</v>
      </c>
      <c r="B43" s="28">
        <v>222</v>
      </c>
      <c r="C43" s="383" t="s">
        <v>16</v>
      </c>
      <c r="D43" s="113" t="s">
        <v>17</v>
      </c>
      <c r="E43" s="30"/>
      <c r="F43" s="29"/>
      <c r="G43" s="30"/>
      <c r="H43" s="29"/>
      <c r="I43" s="30"/>
      <c r="J43" s="29">
        <v>12</v>
      </c>
      <c r="K43" s="30">
        <v>36</v>
      </c>
      <c r="L43" s="29">
        <v>36</v>
      </c>
      <c r="M43" s="29">
        <v>18</v>
      </c>
      <c r="N43" s="30"/>
      <c r="O43" s="29"/>
      <c r="P43" s="30"/>
      <c r="Q43" s="29"/>
      <c r="R43" s="30"/>
      <c r="S43" s="29"/>
      <c r="T43" s="29"/>
      <c r="U43" s="29"/>
      <c r="V43" s="30"/>
      <c r="W43" s="29"/>
      <c r="X43" s="30" t="s">
        <v>31</v>
      </c>
      <c r="Y43" s="136">
        <f t="shared" si="1"/>
        <v>102</v>
      </c>
      <c r="Z43" s="30" t="s">
        <v>31</v>
      </c>
      <c r="AA43" s="29"/>
      <c r="AB43" s="30"/>
      <c r="AC43" s="29"/>
      <c r="AD43" s="29"/>
      <c r="AE43" s="30"/>
      <c r="AF43" s="29"/>
      <c r="AG43" s="30"/>
      <c r="AH43" s="29"/>
      <c r="AI43" s="30"/>
      <c r="AJ43" s="29"/>
      <c r="AK43" s="30"/>
      <c r="AL43" s="29"/>
      <c r="AM43" s="30"/>
      <c r="AN43" s="29"/>
      <c r="AO43" s="30"/>
      <c r="AP43" s="29"/>
      <c r="AQ43" s="30"/>
      <c r="AR43" s="29"/>
      <c r="AS43" s="30"/>
      <c r="AT43" s="29"/>
      <c r="AU43" s="30"/>
      <c r="AV43" s="29"/>
      <c r="AW43" s="30"/>
      <c r="AX43" s="29"/>
      <c r="AY43" s="30"/>
      <c r="AZ43" s="29"/>
    </row>
    <row r="44" spans="1:52" s="31" customFormat="1" ht="18.75" customHeight="1" thickBot="1">
      <c r="A44" s="365"/>
      <c r="B44" s="25" t="s">
        <v>70</v>
      </c>
      <c r="C44" s="384"/>
      <c r="D44" s="113" t="s">
        <v>18</v>
      </c>
      <c r="E44" s="30">
        <v>24</v>
      </c>
      <c r="F44" s="29">
        <v>36</v>
      </c>
      <c r="G44" s="30">
        <v>36</v>
      </c>
      <c r="H44" s="29">
        <v>36</v>
      </c>
      <c r="I44" s="30">
        <v>24</v>
      </c>
      <c r="J44" s="29"/>
      <c r="K44" s="30"/>
      <c r="L44" s="29"/>
      <c r="M44" s="29">
        <v>18</v>
      </c>
      <c r="N44" s="30">
        <v>36</v>
      </c>
      <c r="O44" s="29">
        <v>36</v>
      </c>
      <c r="P44" s="30">
        <v>36</v>
      </c>
      <c r="Q44" s="29">
        <v>36</v>
      </c>
      <c r="R44" s="30">
        <v>36</v>
      </c>
      <c r="S44" s="29">
        <v>12</v>
      </c>
      <c r="T44" s="29">
        <v>24</v>
      </c>
      <c r="U44" s="29">
        <v>36</v>
      </c>
      <c r="V44" s="30">
        <v>36</v>
      </c>
      <c r="W44" s="29">
        <v>36</v>
      </c>
      <c r="X44" s="30" t="s">
        <v>31</v>
      </c>
      <c r="Y44" s="136">
        <f t="shared" si="1"/>
        <v>498</v>
      </c>
      <c r="Z44" s="30" t="s">
        <v>31</v>
      </c>
      <c r="AA44" s="29"/>
      <c r="AB44" s="30"/>
      <c r="AC44" s="29"/>
      <c r="AD44" s="29"/>
      <c r="AE44" s="30"/>
      <c r="AF44" s="29"/>
      <c r="AG44" s="30"/>
      <c r="AH44" s="29"/>
      <c r="AI44" s="30"/>
      <c r="AJ44" s="29"/>
      <c r="AK44" s="30"/>
      <c r="AL44" s="29"/>
      <c r="AM44" s="30"/>
      <c r="AN44" s="29"/>
      <c r="AO44" s="30"/>
      <c r="AP44" s="29"/>
      <c r="AQ44" s="30"/>
      <c r="AR44" s="29"/>
      <c r="AS44" s="30"/>
      <c r="AT44" s="29"/>
      <c r="AU44" s="30"/>
      <c r="AV44" s="29"/>
      <c r="AW44" s="30"/>
      <c r="AX44" s="29"/>
      <c r="AY44" s="30"/>
      <c r="AZ44" s="29"/>
    </row>
    <row r="45" spans="1:52" s="95" customFormat="1" ht="18.75" customHeight="1" thickBot="1">
      <c r="A45" s="387">
        <v>13</v>
      </c>
      <c r="B45" s="94">
        <v>227</v>
      </c>
      <c r="C45" s="385" t="s">
        <v>49</v>
      </c>
      <c r="D45" s="96" t="s">
        <v>17</v>
      </c>
      <c r="E45" s="97">
        <v>6</v>
      </c>
      <c r="F45" s="96">
        <v>18</v>
      </c>
      <c r="G45" s="97">
        <v>18</v>
      </c>
      <c r="H45" s="96">
        <v>18</v>
      </c>
      <c r="I45" s="97">
        <v>18</v>
      </c>
      <c r="J45" s="96"/>
      <c r="K45" s="97">
        <v>18</v>
      </c>
      <c r="L45" s="96">
        <v>18</v>
      </c>
      <c r="M45" s="96">
        <v>18</v>
      </c>
      <c r="N45" s="97">
        <v>18</v>
      </c>
      <c r="O45" s="96">
        <v>18</v>
      </c>
      <c r="P45" s="97">
        <v>18</v>
      </c>
      <c r="Q45" s="96">
        <v>18</v>
      </c>
      <c r="R45" s="97">
        <v>18</v>
      </c>
      <c r="S45" s="96">
        <v>12</v>
      </c>
      <c r="T45" s="96">
        <v>6</v>
      </c>
      <c r="U45" s="96">
        <v>18</v>
      </c>
      <c r="V45" s="96">
        <v>18</v>
      </c>
      <c r="W45" s="97">
        <v>12</v>
      </c>
      <c r="X45" s="96" t="s">
        <v>31</v>
      </c>
      <c r="Y45" s="81">
        <f>SUM(E45:X45)</f>
        <v>288</v>
      </c>
      <c r="Z45" s="97" t="s">
        <v>31</v>
      </c>
      <c r="AA45" s="96"/>
      <c r="AB45" s="97"/>
      <c r="AC45" s="96"/>
      <c r="AD45" s="96"/>
      <c r="AE45" s="97"/>
      <c r="AF45" s="96"/>
      <c r="AG45" s="97"/>
      <c r="AH45" s="96"/>
      <c r="AI45" s="97"/>
      <c r="AJ45" s="96"/>
      <c r="AK45" s="97"/>
      <c r="AL45" s="96"/>
      <c r="AM45" s="97"/>
      <c r="AN45" s="96"/>
      <c r="AO45" s="97"/>
      <c r="AP45" s="96"/>
      <c r="AQ45" s="97"/>
      <c r="AR45" s="96"/>
      <c r="AS45" s="97"/>
      <c r="AT45" s="96"/>
      <c r="AU45" s="97"/>
      <c r="AV45" s="96"/>
      <c r="AW45" s="97"/>
      <c r="AX45" s="96"/>
      <c r="AY45" s="97"/>
      <c r="AZ45" s="96"/>
    </row>
    <row r="46" spans="1:52" s="95" customFormat="1" ht="18.75" customHeight="1" thickBot="1">
      <c r="A46" s="388"/>
      <c r="B46" s="114" t="s">
        <v>71</v>
      </c>
      <c r="C46" s="386"/>
      <c r="D46" s="96" t="s">
        <v>18</v>
      </c>
      <c r="E46" s="97">
        <v>18</v>
      </c>
      <c r="F46" s="96">
        <v>18</v>
      </c>
      <c r="G46" s="97">
        <v>18</v>
      </c>
      <c r="H46" s="96">
        <v>18</v>
      </c>
      <c r="I46" s="97">
        <v>6</v>
      </c>
      <c r="J46" s="96">
        <v>12</v>
      </c>
      <c r="K46" s="97">
        <v>18</v>
      </c>
      <c r="L46" s="96">
        <v>18</v>
      </c>
      <c r="M46" s="96">
        <v>18</v>
      </c>
      <c r="N46" s="97">
        <v>18</v>
      </c>
      <c r="O46" s="96">
        <v>18</v>
      </c>
      <c r="P46" s="97">
        <v>18</v>
      </c>
      <c r="Q46" s="96">
        <v>18</v>
      </c>
      <c r="R46" s="97">
        <v>18</v>
      </c>
      <c r="S46" s="96"/>
      <c r="T46" s="96">
        <v>18</v>
      </c>
      <c r="U46" s="96">
        <v>18</v>
      </c>
      <c r="V46" s="96">
        <v>18</v>
      </c>
      <c r="W46" s="97" t="s">
        <v>74</v>
      </c>
      <c r="X46" s="96" t="s">
        <v>31</v>
      </c>
      <c r="Y46" s="81">
        <f>SUM(E46:X46)</f>
        <v>288</v>
      </c>
      <c r="Z46" s="97" t="s">
        <v>31</v>
      </c>
      <c r="AA46" s="96"/>
      <c r="AB46" s="97"/>
      <c r="AC46" s="96"/>
      <c r="AD46" s="96"/>
      <c r="AE46" s="97"/>
      <c r="AF46" s="96"/>
      <c r="AG46" s="97"/>
      <c r="AH46" s="96"/>
      <c r="AI46" s="97"/>
      <c r="AJ46" s="96"/>
      <c r="AK46" s="97"/>
      <c r="AL46" s="96"/>
      <c r="AM46" s="97"/>
      <c r="AN46" s="96"/>
      <c r="AO46" s="97"/>
      <c r="AP46" s="96"/>
      <c r="AQ46" s="97"/>
      <c r="AR46" s="96"/>
      <c r="AS46" s="97"/>
      <c r="AT46" s="96"/>
      <c r="AU46" s="97"/>
      <c r="AV46" s="96"/>
      <c r="AW46" s="97"/>
      <c r="AX46" s="96"/>
      <c r="AY46" s="97"/>
      <c r="AZ46" s="96"/>
    </row>
    <row r="47" spans="1:52" s="24" customFormat="1" ht="18.75" customHeight="1" thickBot="1">
      <c r="A47" s="376" t="s">
        <v>38</v>
      </c>
      <c r="B47" s="377"/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77"/>
      <c r="AD47" s="377"/>
      <c r="AE47" s="377"/>
      <c r="AF47" s="377"/>
      <c r="AG47" s="377"/>
      <c r="AH47" s="377"/>
      <c r="AI47" s="377"/>
      <c r="AJ47" s="377"/>
      <c r="AK47" s="377"/>
      <c r="AL47" s="377"/>
      <c r="AM47" s="377"/>
      <c r="AN47" s="377"/>
      <c r="AO47" s="377"/>
      <c r="AP47" s="377"/>
      <c r="AQ47" s="377"/>
      <c r="AR47" s="377"/>
      <c r="AS47" s="377"/>
      <c r="AT47" s="377"/>
      <c r="AU47" s="377"/>
      <c r="AV47" s="377"/>
      <c r="AW47" s="377"/>
      <c r="AX47" s="377"/>
      <c r="AY47" s="377"/>
      <c r="AZ47" s="378"/>
    </row>
    <row r="48" spans="1:52" s="122" customFormat="1" ht="18.75" customHeight="1" thickBot="1">
      <c r="A48" s="372">
        <v>14</v>
      </c>
      <c r="B48" s="115">
        <v>131</v>
      </c>
      <c r="C48" s="374" t="s">
        <v>39</v>
      </c>
      <c r="D48" s="116" t="s">
        <v>17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>
        <v>36</v>
      </c>
      <c r="Q48" s="117">
        <v>36</v>
      </c>
      <c r="R48" s="117">
        <v>36</v>
      </c>
      <c r="S48" s="117">
        <v>12</v>
      </c>
      <c r="T48" s="117">
        <v>24</v>
      </c>
      <c r="U48" s="118">
        <v>36</v>
      </c>
      <c r="V48" s="119">
        <v>36</v>
      </c>
      <c r="W48" s="118">
        <v>36</v>
      </c>
      <c r="X48" s="120" t="s">
        <v>31</v>
      </c>
      <c r="Y48" s="121">
        <f t="shared" ref="Y48:Y53" si="2">SUM(E48:X48)</f>
        <v>252</v>
      </c>
      <c r="Z48" s="117" t="s">
        <v>31</v>
      </c>
      <c r="AA48" s="118" t="s">
        <v>35</v>
      </c>
      <c r="AB48" s="117" t="s">
        <v>34</v>
      </c>
      <c r="AC48" s="117"/>
      <c r="AD48" s="117" t="s">
        <v>34</v>
      </c>
      <c r="AE48" s="117" t="s">
        <v>34</v>
      </c>
      <c r="AF48" s="117" t="s">
        <v>34</v>
      </c>
      <c r="AG48" s="117" t="s">
        <v>34</v>
      </c>
      <c r="AH48" s="117" t="s">
        <v>34</v>
      </c>
      <c r="AI48" s="117" t="s">
        <v>34</v>
      </c>
      <c r="AJ48" s="117" t="s">
        <v>34</v>
      </c>
      <c r="AK48" s="117" t="s">
        <v>34</v>
      </c>
      <c r="AL48" s="117" t="s">
        <v>34</v>
      </c>
      <c r="AM48" s="122" t="s">
        <v>34</v>
      </c>
      <c r="AN48" s="117" t="s">
        <v>34</v>
      </c>
      <c r="AO48" s="122" t="s">
        <v>34</v>
      </c>
      <c r="AP48" s="117" t="s">
        <v>34</v>
      </c>
      <c r="AQ48" s="122" t="s">
        <v>34</v>
      </c>
      <c r="AR48" s="117" t="s">
        <v>34</v>
      </c>
      <c r="AS48" s="122" t="s">
        <v>34</v>
      </c>
      <c r="AT48" s="117" t="s">
        <v>34</v>
      </c>
      <c r="AU48" s="122" t="s">
        <v>34</v>
      </c>
      <c r="AV48" s="117" t="s">
        <v>34</v>
      </c>
      <c r="AW48" s="122" t="s">
        <v>34</v>
      </c>
      <c r="AX48" s="117" t="s">
        <v>33</v>
      </c>
      <c r="AY48" s="122" t="s">
        <v>35</v>
      </c>
      <c r="AZ48" s="117" t="s">
        <v>35</v>
      </c>
    </row>
    <row r="49" spans="1:52" s="122" customFormat="1" ht="18.75" customHeight="1" thickBot="1">
      <c r="A49" s="373"/>
      <c r="B49" s="123" t="s">
        <v>72</v>
      </c>
      <c r="C49" s="375"/>
      <c r="D49" s="124" t="s">
        <v>18</v>
      </c>
      <c r="E49" s="118">
        <v>24</v>
      </c>
      <c r="F49" s="118">
        <v>36</v>
      </c>
      <c r="G49" s="118">
        <v>36</v>
      </c>
      <c r="H49" s="118">
        <v>36</v>
      </c>
      <c r="I49" s="118">
        <v>24</v>
      </c>
      <c r="J49" s="118">
        <v>12</v>
      </c>
      <c r="K49" s="118">
        <v>36</v>
      </c>
      <c r="L49" s="118">
        <v>36</v>
      </c>
      <c r="M49" s="118">
        <v>36</v>
      </c>
      <c r="N49" s="118">
        <v>36</v>
      </c>
      <c r="O49" s="118">
        <v>36</v>
      </c>
      <c r="P49" s="118"/>
      <c r="Q49" s="118"/>
      <c r="R49" s="118"/>
      <c r="S49" s="118"/>
      <c r="T49" s="118"/>
      <c r="U49" s="118"/>
      <c r="V49" s="118"/>
      <c r="W49" s="118"/>
      <c r="X49" s="118" t="s">
        <v>31</v>
      </c>
      <c r="Y49" s="121">
        <f t="shared" si="2"/>
        <v>348</v>
      </c>
      <c r="Z49" s="118" t="s">
        <v>31</v>
      </c>
      <c r="AA49" s="118" t="s">
        <v>33</v>
      </c>
      <c r="AB49" s="118" t="s">
        <v>35</v>
      </c>
      <c r="AC49" s="118"/>
      <c r="AD49" s="118" t="s">
        <v>35</v>
      </c>
      <c r="AE49" s="118" t="s">
        <v>35</v>
      </c>
      <c r="AF49" s="118" t="s">
        <v>35</v>
      </c>
      <c r="AG49" s="118" t="s">
        <v>35</v>
      </c>
      <c r="AH49" s="118" t="s">
        <v>35</v>
      </c>
      <c r="AI49" s="118" t="s">
        <v>35</v>
      </c>
      <c r="AJ49" s="118" t="s">
        <v>35</v>
      </c>
      <c r="AK49" s="118" t="s">
        <v>35</v>
      </c>
      <c r="AL49" s="118" t="s">
        <v>35</v>
      </c>
      <c r="AM49" s="119" t="s">
        <v>35</v>
      </c>
      <c r="AN49" s="118" t="s">
        <v>35</v>
      </c>
      <c r="AO49" s="119" t="s">
        <v>35</v>
      </c>
      <c r="AP49" s="118" t="s">
        <v>35</v>
      </c>
      <c r="AQ49" s="119" t="s">
        <v>35</v>
      </c>
      <c r="AR49" s="118" t="s">
        <v>35</v>
      </c>
      <c r="AS49" s="119" t="s">
        <v>35</v>
      </c>
      <c r="AT49" s="118" t="s">
        <v>35</v>
      </c>
      <c r="AU49" s="119" t="s">
        <v>35</v>
      </c>
      <c r="AV49" s="118" t="s">
        <v>35</v>
      </c>
      <c r="AW49" s="119" t="s">
        <v>35</v>
      </c>
      <c r="AX49" s="118" t="s">
        <v>35</v>
      </c>
      <c r="AY49" s="119" t="s">
        <v>35</v>
      </c>
      <c r="AZ49" s="118" t="s">
        <v>35</v>
      </c>
    </row>
    <row r="50" spans="1:52" s="36" customFormat="1" ht="18.75" customHeight="1" thickBot="1">
      <c r="A50" s="379">
        <v>15</v>
      </c>
      <c r="B50" s="33">
        <v>132</v>
      </c>
      <c r="C50" s="381" t="s">
        <v>48</v>
      </c>
      <c r="D50" s="125" t="s">
        <v>17</v>
      </c>
      <c r="E50" s="34"/>
      <c r="F50" s="34"/>
      <c r="G50" s="34"/>
      <c r="H50" s="34"/>
      <c r="I50" s="34"/>
      <c r="J50" s="34"/>
      <c r="K50" s="34"/>
      <c r="L50" s="34">
        <v>36</v>
      </c>
      <c r="M50" s="34">
        <v>36</v>
      </c>
      <c r="N50" s="34">
        <v>36</v>
      </c>
      <c r="O50" s="34">
        <v>36</v>
      </c>
      <c r="P50" s="34">
        <v>36</v>
      </c>
      <c r="Q50" s="34">
        <v>36</v>
      </c>
      <c r="R50" s="34">
        <v>36</v>
      </c>
      <c r="S50" s="34"/>
      <c r="T50" s="34"/>
      <c r="U50" s="34"/>
      <c r="V50" s="34"/>
      <c r="W50" s="34"/>
      <c r="X50" s="34" t="s">
        <v>31</v>
      </c>
      <c r="Y50" s="50">
        <f t="shared" si="2"/>
        <v>252</v>
      </c>
      <c r="Z50" s="34" t="s">
        <v>31</v>
      </c>
      <c r="AA50" s="34" t="s">
        <v>35</v>
      </c>
      <c r="AB50" s="32" t="s">
        <v>34</v>
      </c>
      <c r="AC50" s="138"/>
      <c r="AD50" s="32" t="s">
        <v>34</v>
      </c>
      <c r="AE50" s="32" t="s">
        <v>34</v>
      </c>
      <c r="AF50" s="32" t="s">
        <v>34</v>
      </c>
      <c r="AG50" s="32" t="s">
        <v>34</v>
      </c>
      <c r="AH50" s="32" t="s">
        <v>34</v>
      </c>
      <c r="AI50" s="32" t="s">
        <v>34</v>
      </c>
      <c r="AJ50" s="32" t="s">
        <v>34</v>
      </c>
      <c r="AK50" s="32" t="s">
        <v>34</v>
      </c>
      <c r="AL50" s="32" t="s">
        <v>34</v>
      </c>
      <c r="AM50" s="36" t="s">
        <v>34</v>
      </c>
      <c r="AN50" s="32" t="s">
        <v>34</v>
      </c>
      <c r="AO50" s="36" t="s">
        <v>34</v>
      </c>
      <c r="AP50" s="32" t="s">
        <v>34</v>
      </c>
      <c r="AQ50" s="36" t="s">
        <v>34</v>
      </c>
      <c r="AR50" s="32" t="s">
        <v>34</v>
      </c>
      <c r="AS50" s="36" t="s">
        <v>34</v>
      </c>
      <c r="AT50" s="32" t="s">
        <v>34</v>
      </c>
      <c r="AU50" s="36" t="s">
        <v>34</v>
      </c>
      <c r="AV50" s="32" t="s">
        <v>34</v>
      </c>
      <c r="AW50" s="36" t="s">
        <v>34</v>
      </c>
      <c r="AX50" s="32" t="s">
        <v>33</v>
      </c>
      <c r="AY50" s="36" t="s">
        <v>35</v>
      </c>
      <c r="AZ50" s="32" t="s">
        <v>35</v>
      </c>
    </row>
    <row r="51" spans="1:52" s="36" customFormat="1" ht="18.75" customHeight="1" thickBot="1">
      <c r="A51" s="380"/>
      <c r="B51" s="126" t="s">
        <v>30</v>
      </c>
      <c r="C51" s="382"/>
      <c r="D51" s="125" t="s">
        <v>18</v>
      </c>
      <c r="E51" s="34">
        <v>24</v>
      </c>
      <c r="F51" s="34">
        <v>36</v>
      </c>
      <c r="G51" s="34">
        <v>36</v>
      </c>
      <c r="H51" s="34">
        <v>36</v>
      </c>
      <c r="I51" s="34">
        <v>24</v>
      </c>
      <c r="J51" s="34">
        <v>12</v>
      </c>
      <c r="K51" s="34">
        <v>36</v>
      </c>
      <c r="L51" s="34"/>
      <c r="M51" s="34"/>
      <c r="N51" s="34"/>
      <c r="O51" s="34"/>
      <c r="P51" s="34"/>
      <c r="Q51" s="34"/>
      <c r="R51" s="34"/>
      <c r="S51" s="34">
        <v>12</v>
      </c>
      <c r="T51" s="34">
        <v>24</v>
      </c>
      <c r="U51" s="34">
        <v>36</v>
      </c>
      <c r="V51" s="34">
        <v>36</v>
      </c>
      <c r="W51" s="34">
        <v>36</v>
      </c>
      <c r="X51" s="34" t="s">
        <v>31</v>
      </c>
      <c r="Y51" s="50">
        <f t="shared" si="2"/>
        <v>348</v>
      </c>
      <c r="Z51" s="34" t="s">
        <v>31</v>
      </c>
      <c r="AA51" s="34" t="s">
        <v>33</v>
      </c>
      <c r="AB51" s="34" t="s">
        <v>35</v>
      </c>
      <c r="AC51" s="34"/>
      <c r="AD51" s="34" t="s">
        <v>35</v>
      </c>
      <c r="AE51" s="34" t="s">
        <v>35</v>
      </c>
      <c r="AF51" s="34" t="s">
        <v>35</v>
      </c>
      <c r="AG51" s="34" t="s">
        <v>35</v>
      </c>
      <c r="AH51" s="34" t="s">
        <v>35</v>
      </c>
      <c r="AI51" s="34" t="s">
        <v>35</v>
      </c>
      <c r="AJ51" s="34" t="s">
        <v>35</v>
      </c>
      <c r="AK51" s="34" t="s">
        <v>35</v>
      </c>
      <c r="AL51" s="34" t="s">
        <v>35</v>
      </c>
      <c r="AM51" s="35" t="s">
        <v>35</v>
      </c>
      <c r="AN51" s="34" t="s">
        <v>35</v>
      </c>
      <c r="AO51" s="35" t="s">
        <v>35</v>
      </c>
      <c r="AP51" s="34" t="s">
        <v>35</v>
      </c>
      <c r="AQ51" s="35" t="s">
        <v>35</v>
      </c>
      <c r="AR51" s="34" t="s">
        <v>35</v>
      </c>
      <c r="AS51" s="35" t="s">
        <v>35</v>
      </c>
      <c r="AT51" s="34" t="s">
        <v>35</v>
      </c>
      <c r="AU51" s="35" t="s">
        <v>35</v>
      </c>
      <c r="AV51" s="34" t="s">
        <v>35</v>
      </c>
      <c r="AW51" s="35" t="s">
        <v>35</v>
      </c>
      <c r="AX51" s="34" t="s">
        <v>35</v>
      </c>
      <c r="AY51" s="35" t="s">
        <v>35</v>
      </c>
      <c r="AZ51" s="34" t="s">
        <v>35</v>
      </c>
    </row>
    <row r="52" spans="1:52" s="134" customFormat="1" ht="18.75" customHeight="1" thickBot="1">
      <c r="A52" s="368">
        <v>16</v>
      </c>
      <c r="B52" s="127">
        <v>232</v>
      </c>
      <c r="C52" s="370" t="s">
        <v>45</v>
      </c>
      <c r="D52" s="128" t="s">
        <v>17</v>
      </c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>
        <v>36</v>
      </c>
      <c r="Q52" s="129">
        <v>36</v>
      </c>
      <c r="R52" s="129">
        <v>36</v>
      </c>
      <c r="S52" s="129">
        <v>12</v>
      </c>
      <c r="T52" s="129">
        <v>24</v>
      </c>
      <c r="U52" s="130">
        <v>36</v>
      </c>
      <c r="V52" s="131">
        <v>36</v>
      </c>
      <c r="W52" s="130">
        <v>36</v>
      </c>
      <c r="X52" s="132" t="s">
        <v>31</v>
      </c>
      <c r="Y52" s="133">
        <f t="shared" si="2"/>
        <v>252</v>
      </c>
      <c r="Z52" s="130" t="s">
        <v>31</v>
      </c>
      <c r="AA52" s="130" t="s">
        <v>35</v>
      </c>
      <c r="AB52" s="129" t="s">
        <v>34</v>
      </c>
      <c r="AC52" s="129"/>
      <c r="AD52" s="129" t="s">
        <v>34</v>
      </c>
      <c r="AE52" s="129" t="s">
        <v>34</v>
      </c>
      <c r="AF52" s="129" t="s">
        <v>34</v>
      </c>
      <c r="AG52" s="129" t="s">
        <v>34</v>
      </c>
      <c r="AH52" s="129" t="s">
        <v>34</v>
      </c>
      <c r="AI52" s="129" t="s">
        <v>34</v>
      </c>
      <c r="AJ52" s="129" t="s">
        <v>34</v>
      </c>
      <c r="AK52" s="129" t="s">
        <v>34</v>
      </c>
      <c r="AL52" s="129" t="s">
        <v>34</v>
      </c>
      <c r="AM52" s="134" t="s">
        <v>34</v>
      </c>
      <c r="AN52" s="129" t="s">
        <v>34</v>
      </c>
      <c r="AO52" s="134" t="s">
        <v>34</v>
      </c>
      <c r="AP52" s="129" t="s">
        <v>34</v>
      </c>
      <c r="AQ52" s="134" t="s">
        <v>34</v>
      </c>
      <c r="AR52" s="129" t="s">
        <v>34</v>
      </c>
      <c r="AS52" s="134" t="s">
        <v>34</v>
      </c>
      <c r="AT52" s="129" t="s">
        <v>34</v>
      </c>
      <c r="AU52" s="134" t="s">
        <v>34</v>
      </c>
      <c r="AV52" s="129" t="s">
        <v>34</v>
      </c>
      <c r="AW52" s="134" t="s">
        <v>34</v>
      </c>
      <c r="AX52" s="129" t="s">
        <v>33</v>
      </c>
      <c r="AY52" s="134" t="s">
        <v>35</v>
      </c>
      <c r="AZ52" s="129" t="s">
        <v>35</v>
      </c>
    </row>
    <row r="53" spans="1:52" s="134" customFormat="1" ht="18.75" customHeight="1" thickBot="1">
      <c r="A53" s="369"/>
      <c r="B53" s="135" t="s">
        <v>73</v>
      </c>
      <c r="C53" s="371"/>
      <c r="D53" s="128" t="s">
        <v>18</v>
      </c>
      <c r="E53" s="130">
        <v>24</v>
      </c>
      <c r="F53" s="130">
        <v>36</v>
      </c>
      <c r="G53" s="130">
        <v>36</v>
      </c>
      <c r="H53" s="130">
        <v>36</v>
      </c>
      <c r="I53" s="130">
        <v>24</v>
      </c>
      <c r="J53" s="130">
        <v>12</v>
      </c>
      <c r="K53" s="130">
        <v>36</v>
      </c>
      <c r="L53" s="130">
        <v>36</v>
      </c>
      <c r="M53" s="130">
        <v>36</v>
      </c>
      <c r="N53" s="130">
        <v>36</v>
      </c>
      <c r="O53" s="130">
        <v>36</v>
      </c>
      <c r="P53" s="130"/>
      <c r="Q53" s="130"/>
      <c r="R53" s="130"/>
      <c r="S53" s="130"/>
      <c r="T53" s="130"/>
      <c r="U53" s="130"/>
      <c r="V53" s="130"/>
      <c r="W53" s="130"/>
      <c r="X53" s="130" t="s">
        <v>31</v>
      </c>
      <c r="Y53" s="133">
        <f t="shared" si="2"/>
        <v>348</v>
      </c>
      <c r="Z53" s="130" t="s">
        <v>31</v>
      </c>
      <c r="AA53" s="130" t="s">
        <v>33</v>
      </c>
      <c r="AB53" s="130" t="s">
        <v>35</v>
      </c>
      <c r="AC53" s="130"/>
      <c r="AD53" s="130" t="s">
        <v>35</v>
      </c>
      <c r="AE53" s="130" t="s">
        <v>35</v>
      </c>
      <c r="AF53" s="130" t="s">
        <v>35</v>
      </c>
      <c r="AG53" s="130" t="s">
        <v>35</v>
      </c>
      <c r="AH53" s="130" t="s">
        <v>35</v>
      </c>
      <c r="AI53" s="130" t="s">
        <v>35</v>
      </c>
      <c r="AJ53" s="130" t="s">
        <v>35</v>
      </c>
      <c r="AK53" s="130" t="s">
        <v>35</v>
      </c>
      <c r="AL53" s="130" t="s">
        <v>35</v>
      </c>
      <c r="AM53" s="131" t="s">
        <v>35</v>
      </c>
      <c r="AN53" s="130" t="s">
        <v>35</v>
      </c>
      <c r="AO53" s="131" t="s">
        <v>35</v>
      </c>
      <c r="AP53" s="130" t="s">
        <v>35</v>
      </c>
      <c r="AQ53" s="131" t="s">
        <v>35</v>
      </c>
      <c r="AR53" s="130" t="s">
        <v>35</v>
      </c>
      <c r="AS53" s="131" t="s">
        <v>35</v>
      </c>
      <c r="AT53" s="130" t="s">
        <v>35</v>
      </c>
      <c r="AU53" s="131" t="s">
        <v>35</v>
      </c>
      <c r="AV53" s="130" t="s">
        <v>35</v>
      </c>
      <c r="AW53" s="131" t="s">
        <v>35</v>
      </c>
      <c r="AX53" s="130" t="s">
        <v>35</v>
      </c>
      <c r="AY53" s="131" t="s">
        <v>35</v>
      </c>
      <c r="AZ53" s="130" t="s">
        <v>35</v>
      </c>
    </row>
    <row r="54" spans="1:52" s="5" customFormat="1" ht="12"/>
    <row r="55" spans="1:52" s="5" customFormat="1" ht="12"/>
    <row r="56" spans="1:52" s="5" customFormat="1" ht="15.75">
      <c r="A56" s="11" t="s">
        <v>25</v>
      </c>
      <c r="B56"/>
      <c r="C56"/>
      <c r="D56"/>
      <c r="E56"/>
      <c r="F56"/>
      <c r="G56"/>
      <c r="H56"/>
      <c r="I56"/>
      <c r="U56" s="11" t="s">
        <v>26</v>
      </c>
      <c r="V56" s="11"/>
    </row>
    <row r="57" spans="1:52" s="5" customFormat="1" ht="12.75" customHeight="1">
      <c r="A57"/>
      <c r="B57"/>
      <c r="C57"/>
      <c r="D57"/>
      <c r="E57"/>
      <c r="F57"/>
      <c r="G57"/>
      <c r="H57"/>
      <c r="I57" s="11"/>
      <c r="U57" s="11" t="s">
        <v>56</v>
      </c>
      <c r="V57" s="11"/>
    </row>
    <row r="58" spans="1:52" s="5" customFormat="1" ht="15.75">
      <c r="A58" s="11" t="s">
        <v>19</v>
      </c>
      <c r="B58"/>
      <c r="C58"/>
      <c r="D58" s="11"/>
      <c r="E58"/>
      <c r="F58"/>
      <c r="G58"/>
      <c r="H58"/>
      <c r="I58"/>
      <c r="U58" s="11" t="s">
        <v>57</v>
      </c>
      <c r="V58" s="11"/>
    </row>
    <row r="59" spans="1:52" s="5" customFormat="1" ht="15.75">
      <c r="A59" s="11" t="s">
        <v>20</v>
      </c>
      <c r="B59"/>
      <c r="C59"/>
      <c r="D59"/>
      <c r="E59" s="11"/>
      <c r="F59"/>
      <c r="G59"/>
      <c r="H59"/>
      <c r="I59"/>
      <c r="U59" s="11"/>
      <c r="V59" s="11"/>
    </row>
    <row r="60" spans="1:52" s="5" customFormat="1" ht="15.75">
      <c r="A60" s="11" t="s">
        <v>21</v>
      </c>
      <c r="B60"/>
      <c r="C60"/>
      <c r="D60"/>
      <c r="E60"/>
      <c r="F60"/>
      <c r="G60"/>
      <c r="H60"/>
      <c r="I60"/>
    </row>
    <row r="61" spans="1:52" s="5" customFormat="1" ht="15.75">
      <c r="A61" s="11" t="s">
        <v>22</v>
      </c>
      <c r="B61"/>
      <c r="C61"/>
      <c r="D61"/>
      <c r="E61"/>
      <c r="F61"/>
      <c r="G61"/>
      <c r="H61"/>
      <c r="I61"/>
    </row>
    <row r="62" spans="1:52" s="5" customFormat="1" ht="15.75">
      <c r="A62" s="11" t="s">
        <v>23</v>
      </c>
      <c r="B62"/>
      <c r="C62"/>
      <c r="D62"/>
      <c r="E62"/>
      <c r="F62"/>
      <c r="G62"/>
      <c r="H62"/>
      <c r="I62"/>
    </row>
    <row r="63" spans="1:52" s="5" customFormat="1" ht="15.75">
      <c r="A63" s="11" t="s">
        <v>24</v>
      </c>
      <c r="B63"/>
      <c r="C63"/>
      <c r="D63"/>
      <c r="E63"/>
      <c r="F63"/>
      <c r="G63"/>
      <c r="H63"/>
      <c r="I63"/>
    </row>
    <row r="64" spans="1:52" s="5" customFormat="1" ht="12"/>
    <row r="65" spans="25:43" s="5" customFormat="1" ht="12"/>
    <row r="66" spans="25:43" s="5" customFormat="1" ht="12"/>
    <row r="67" spans="25:43" s="5" customFormat="1" ht="12"/>
    <row r="68" spans="25:43" s="5" customFormat="1" ht="12"/>
    <row r="69" spans="25:43" s="5" customFormat="1" ht="15">
      <c r="Y69" s="12" t="s">
        <v>27</v>
      </c>
      <c r="AQ69" s="12" t="s">
        <v>28</v>
      </c>
    </row>
    <row r="70" spans="25:43" s="5" customFormat="1" ht="12"/>
    <row r="71" spans="25:43" s="5" customFormat="1" ht="12"/>
    <row r="72" spans="25:43" s="5" customFormat="1" ht="12"/>
    <row r="73" spans="25:43" s="5" customFormat="1" ht="12"/>
    <row r="74" spans="25:43" s="5" customFormat="1" ht="12"/>
    <row r="75" spans="25:43" s="5" customFormat="1" ht="12"/>
    <row r="76" spans="25:43" s="5" customFormat="1" ht="12"/>
    <row r="77" spans="25:43" s="5" customFormat="1" ht="12"/>
    <row r="78" spans="25:43" s="5" customFormat="1" ht="12"/>
    <row r="79" spans="25:43" s="5" customFormat="1" ht="12"/>
    <row r="80" spans="25:43" s="5" customFormat="1" ht="12"/>
    <row r="81" s="5" customFormat="1" ht="12"/>
    <row r="82" s="5" customFormat="1" ht="12"/>
    <row r="83" s="5" customFormat="1" ht="12"/>
    <row r="84" s="5" customFormat="1" ht="12"/>
    <row r="85" s="5" customFormat="1" ht="12"/>
    <row r="86" s="5" customFormat="1" ht="12"/>
    <row r="87" s="5" customFormat="1" ht="12"/>
    <row r="88" s="5" customFormat="1" ht="12"/>
    <row r="89" s="5" customFormat="1" ht="12"/>
    <row r="90" s="5" customFormat="1" ht="12"/>
    <row r="91" s="5" customFormat="1" ht="12"/>
    <row r="92" s="5" customFormat="1" ht="12"/>
    <row r="93" s="5" customFormat="1" ht="12"/>
    <row r="94" s="5" customFormat="1" ht="12"/>
    <row r="95" s="5" customFormat="1" ht="12"/>
    <row r="96" s="5" customFormat="1" ht="12"/>
    <row r="97" s="5" customFormat="1" ht="12"/>
    <row r="98" s="5" customFormat="1" ht="12"/>
    <row r="99" s="5" customFormat="1" ht="12"/>
    <row r="100" s="5" customFormat="1" ht="12"/>
    <row r="101" s="5" customFormat="1" ht="12"/>
    <row r="102" s="5" customFormat="1" ht="12"/>
  </sheetData>
  <mergeCells count="56">
    <mergeCell ref="AI12:AL12"/>
    <mergeCell ref="A32:A33"/>
    <mergeCell ref="B11:B16"/>
    <mergeCell ref="A26:A27"/>
    <mergeCell ref="A24:A25"/>
    <mergeCell ref="A21:A22"/>
    <mergeCell ref="E11:I14"/>
    <mergeCell ref="J11:N14"/>
    <mergeCell ref="O11:S14"/>
    <mergeCell ref="Y11:Y16"/>
    <mergeCell ref="AE12:AH12"/>
    <mergeCell ref="C24:C25"/>
    <mergeCell ref="C26:C27"/>
    <mergeCell ref="C11:C16"/>
    <mergeCell ref="Z11:AD14"/>
    <mergeCell ref="T11:X14"/>
    <mergeCell ref="C21:C22"/>
    <mergeCell ref="A17:AZ17"/>
    <mergeCell ref="A18:A19"/>
    <mergeCell ref="C18:C19"/>
    <mergeCell ref="A23:AZ23"/>
    <mergeCell ref="AN12:AP12"/>
    <mergeCell ref="AR12:AU12"/>
    <mergeCell ref="AV12:AY12"/>
    <mergeCell ref="AZ11:AZ16"/>
    <mergeCell ref="AM11:AM16"/>
    <mergeCell ref="AQ11:AQ16"/>
    <mergeCell ref="A6:BE6"/>
    <mergeCell ref="A7:BE7"/>
    <mergeCell ref="D11:D16"/>
    <mergeCell ref="A39:A40"/>
    <mergeCell ref="C39:C40"/>
    <mergeCell ref="A36:AZ36"/>
    <mergeCell ref="A37:A38"/>
    <mergeCell ref="C37:C38"/>
    <mergeCell ref="C32:C33"/>
    <mergeCell ref="A20:AZ20"/>
    <mergeCell ref="A28:A29"/>
    <mergeCell ref="A34:A35"/>
    <mergeCell ref="C28:C29"/>
    <mergeCell ref="C34:C35"/>
    <mergeCell ref="A30:A31"/>
    <mergeCell ref="C30:C31"/>
    <mergeCell ref="A41:A42"/>
    <mergeCell ref="A43:A44"/>
    <mergeCell ref="C41:C42"/>
    <mergeCell ref="A52:A53"/>
    <mergeCell ref="C52:C53"/>
    <mergeCell ref="A48:A49"/>
    <mergeCell ref="C48:C49"/>
    <mergeCell ref="A47:AZ47"/>
    <mergeCell ref="A50:A51"/>
    <mergeCell ref="C50:C51"/>
    <mergeCell ref="C43:C44"/>
    <mergeCell ref="C45:C46"/>
    <mergeCell ref="A45:A46"/>
  </mergeCells>
  <phoneticPr fontId="3" type="noConversion"/>
  <printOptions horizontalCentered="1" verticalCentered="1"/>
  <pageMargins left="0.74803149606299213" right="0.35433070866141736" top="0.35433070866141736" bottom="0.19685039370078741" header="0.15748031496062992" footer="0.15748031496062992"/>
  <pageSetup paperSize="9" scale="80" orientation="landscape" horizontalDpi="4294967293" r:id="rId1"/>
  <headerFooter alignWithMargins="0"/>
  <rowBreaks count="2" manualBreakCount="2">
    <brk id="29" max="47" man="1"/>
    <brk id="65" max="47" man="1"/>
  </rowBreaks>
  <colBreaks count="1" manualBreakCount="1">
    <brk id="25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33"/>
  <sheetViews>
    <sheetView tabSelected="1" zoomScale="80" zoomScaleNormal="80" zoomScaleSheetLayoutView="90" workbookViewId="0">
      <pane ySplit="11" topLeftCell="A24" activePane="bottomLeft" state="frozen"/>
      <selection pane="bottomLeft" activeCell="A72" sqref="A72:BA72"/>
    </sheetView>
  </sheetViews>
  <sheetFormatPr defaultRowHeight="12.75"/>
  <cols>
    <col min="1" max="1" width="4.28515625" style="141" customWidth="1"/>
    <col min="2" max="3" width="7.42578125" style="141" customWidth="1"/>
    <col min="4" max="4" width="33.28515625" style="141" customWidth="1"/>
    <col min="5" max="5" width="5.28515625" style="142" customWidth="1"/>
    <col min="6" max="6" width="5.85546875" style="142" customWidth="1"/>
    <col min="7" max="13" width="4.5703125" style="142" customWidth="1"/>
    <col min="14" max="14" width="6" style="142" customWidth="1"/>
    <col min="15" max="23" width="4.5703125" style="142" customWidth="1"/>
    <col min="24" max="24" width="5.42578125" style="158" customWidth="1"/>
    <col min="25" max="42" width="4.5703125" style="141" customWidth="1"/>
    <col min="43" max="43" width="4.85546875" style="141" customWidth="1"/>
    <col min="44" max="45" width="4.5703125" style="141" customWidth="1"/>
    <col min="46" max="46" width="5.140625" style="141" customWidth="1"/>
    <col min="47" max="47" width="4.5703125" style="141" customWidth="1"/>
    <col min="48" max="48" width="5.5703125" style="141" customWidth="1"/>
    <col min="49" max="49" width="4.5703125" style="141" customWidth="1"/>
    <col min="50" max="50" width="4.85546875" style="141" customWidth="1"/>
    <col min="51" max="51" width="5.85546875" style="141" customWidth="1"/>
    <col min="52" max="52" width="5.7109375" style="141" customWidth="1"/>
    <col min="53" max="53" width="6.85546875" style="141" customWidth="1"/>
    <col min="54" max="54" width="9" style="141" customWidth="1"/>
    <col min="55" max="16384" width="9.140625" style="141"/>
  </cols>
  <sheetData>
    <row r="1" spans="1:54">
      <c r="A1" s="147"/>
      <c r="B1" s="147"/>
      <c r="C1" s="147"/>
      <c r="D1" s="147"/>
      <c r="E1" s="153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52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8"/>
      <c r="AN1" s="148"/>
      <c r="AO1" s="148"/>
      <c r="AP1" s="148"/>
      <c r="AQ1" s="148"/>
      <c r="AR1" s="148"/>
      <c r="AS1" s="148"/>
      <c r="AT1" s="561" t="s">
        <v>0</v>
      </c>
      <c r="AU1" s="561"/>
      <c r="AV1" s="561"/>
      <c r="AW1" s="561"/>
      <c r="AX1" s="561"/>
      <c r="AY1" s="561"/>
      <c r="AZ1" s="148"/>
    </row>
    <row r="2" spans="1:54">
      <c r="A2" s="147"/>
      <c r="B2" s="147"/>
      <c r="C2" s="147"/>
      <c r="D2" s="147"/>
      <c r="E2" s="147"/>
      <c r="F2" s="147"/>
      <c r="G2" s="147"/>
      <c r="H2" s="154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52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565" t="s">
        <v>132</v>
      </c>
      <c r="AL2" s="565"/>
      <c r="AM2" s="565"/>
      <c r="AN2" s="565"/>
      <c r="AO2" s="565"/>
      <c r="AP2" s="565"/>
      <c r="AQ2" s="565"/>
      <c r="AR2" s="565"/>
      <c r="AS2" s="565"/>
      <c r="AT2" s="565"/>
      <c r="AU2" s="565"/>
      <c r="AV2" s="565"/>
      <c r="AW2" s="565"/>
      <c r="AX2" s="565"/>
      <c r="AY2" s="565"/>
      <c r="AZ2" s="565"/>
    </row>
    <row r="3" spans="1:54" ht="20.25">
      <c r="A3" s="576" t="s">
        <v>133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6"/>
      <c r="AK3" s="576"/>
      <c r="AL3" s="576"/>
      <c r="AM3" s="576"/>
      <c r="AN3" s="576"/>
      <c r="AO3" s="576"/>
      <c r="AP3" s="576"/>
      <c r="AQ3" s="576"/>
      <c r="AR3" s="576"/>
      <c r="AS3" s="576"/>
      <c r="AT3" s="576"/>
      <c r="AU3" s="576"/>
      <c r="AV3" s="576"/>
      <c r="AW3" s="576"/>
      <c r="AX3" s="576"/>
      <c r="AY3" s="576"/>
      <c r="AZ3" s="576"/>
    </row>
    <row r="4" spans="1:54" ht="9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243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243"/>
      <c r="X4" s="152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</row>
    <row r="5" spans="1:54" s="143" customFormat="1" ht="43.5" customHeight="1" thickTop="1">
      <c r="A5" s="566" t="s">
        <v>84</v>
      </c>
      <c r="B5" s="540" t="s">
        <v>77</v>
      </c>
      <c r="C5" s="554" t="s">
        <v>90</v>
      </c>
      <c r="D5" s="542" t="s">
        <v>97</v>
      </c>
      <c r="E5" s="540" t="s">
        <v>98</v>
      </c>
      <c r="F5" s="462" t="s">
        <v>6</v>
      </c>
      <c r="G5" s="463"/>
      <c r="H5" s="463"/>
      <c r="I5" s="463"/>
      <c r="J5" s="588" t="s">
        <v>136</v>
      </c>
      <c r="K5" s="462" t="s">
        <v>7</v>
      </c>
      <c r="L5" s="463"/>
      <c r="M5" s="464"/>
      <c r="N5" s="590" t="s">
        <v>137</v>
      </c>
      <c r="O5" s="543" t="s">
        <v>8</v>
      </c>
      <c r="P5" s="544"/>
      <c r="Q5" s="544"/>
      <c r="R5" s="544"/>
      <c r="S5" s="594" t="s">
        <v>9</v>
      </c>
      <c r="T5" s="595"/>
      <c r="U5" s="595"/>
      <c r="V5" s="596"/>
      <c r="W5" s="591" t="s">
        <v>138</v>
      </c>
      <c r="X5" s="546" t="s">
        <v>81</v>
      </c>
      <c r="Y5" s="597" t="s">
        <v>10</v>
      </c>
      <c r="Z5" s="463"/>
      <c r="AA5" s="464"/>
      <c r="AB5" s="590" t="s">
        <v>139</v>
      </c>
      <c r="AC5" s="236" t="s">
        <v>11</v>
      </c>
      <c r="AD5" s="237"/>
      <c r="AE5" s="237"/>
      <c r="AF5" s="590" t="s">
        <v>140</v>
      </c>
      <c r="AG5" s="462" t="s">
        <v>12</v>
      </c>
      <c r="AH5" s="463"/>
      <c r="AI5" s="463"/>
      <c r="AJ5" s="464"/>
      <c r="AK5" s="598" t="s">
        <v>141</v>
      </c>
      <c r="AL5" s="462" t="s">
        <v>13</v>
      </c>
      <c r="AM5" s="463"/>
      <c r="AN5" s="464"/>
      <c r="AO5" s="459" t="s">
        <v>142</v>
      </c>
      <c r="AP5" s="462" t="s">
        <v>14</v>
      </c>
      <c r="AQ5" s="463"/>
      <c r="AR5" s="463"/>
      <c r="AS5" s="464"/>
      <c r="AT5" s="462" t="s">
        <v>15</v>
      </c>
      <c r="AU5" s="463"/>
      <c r="AV5" s="463"/>
      <c r="AW5" s="464"/>
      <c r="AX5" s="459" t="s">
        <v>154</v>
      </c>
      <c r="AY5" s="540" t="s">
        <v>82</v>
      </c>
      <c r="AZ5" s="549" t="s">
        <v>75</v>
      </c>
      <c r="BA5" s="536" t="s">
        <v>113</v>
      </c>
    </row>
    <row r="6" spans="1:54" s="143" customFormat="1" ht="12.75" hidden="1" customHeight="1">
      <c r="A6" s="567"/>
      <c r="B6" s="541"/>
      <c r="C6" s="555"/>
      <c r="D6" s="541"/>
      <c r="E6" s="541"/>
      <c r="F6" s="238"/>
      <c r="G6" s="239"/>
      <c r="H6" s="239"/>
      <c r="I6" s="239"/>
      <c r="J6" s="588"/>
      <c r="K6" s="238"/>
      <c r="L6" s="239"/>
      <c r="M6" s="239"/>
      <c r="N6" s="588"/>
      <c r="O6" s="545"/>
      <c r="P6" s="541"/>
      <c r="Q6" s="541"/>
      <c r="R6" s="541"/>
      <c r="S6" s="245"/>
      <c r="T6" s="246"/>
      <c r="U6" s="246"/>
      <c r="V6" s="246"/>
      <c r="W6" s="592"/>
      <c r="X6" s="547"/>
      <c r="Y6" s="249"/>
      <c r="Z6" s="239"/>
      <c r="AA6" s="239"/>
      <c r="AB6" s="588"/>
      <c r="AC6" s="238"/>
      <c r="AD6" s="239"/>
      <c r="AE6" s="239"/>
      <c r="AF6" s="588"/>
      <c r="AG6" s="238"/>
      <c r="AH6" s="239"/>
      <c r="AI6" s="239"/>
      <c r="AJ6" s="239"/>
      <c r="AK6" s="599"/>
      <c r="AL6" s="238"/>
      <c r="AM6" s="239"/>
      <c r="AN6" s="239"/>
      <c r="AO6" s="460"/>
      <c r="AP6" s="238"/>
      <c r="AQ6" s="239"/>
      <c r="AR6" s="239"/>
      <c r="AS6" s="239"/>
      <c r="AT6" s="238"/>
      <c r="AU6" s="239"/>
      <c r="AV6" s="239"/>
      <c r="AW6" s="239"/>
      <c r="AX6" s="460"/>
      <c r="AY6" s="541"/>
      <c r="AZ6" s="550"/>
      <c r="BA6" s="537"/>
    </row>
    <row r="7" spans="1:54" s="143" customFormat="1" ht="4.5" customHeight="1">
      <c r="A7" s="567"/>
      <c r="B7" s="541"/>
      <c r="C7" s="555"/>
      <c r="D7" s="541"/>
      <c r="E7" s="541"/>
      <c r="F7" s="238"/>
      <c r="G7" s="239"/>
      <c r="H7" s="239"/>
      <c r="I7" s="239"/>
      <c r="J7" s="588"/>
      <c r="K7" s="238"/>
      <c r="L7" s="239"/>
      <c r="M7" s="239"/>
      <c r="N7" s="588"/>
      <c r="O7" s="545"/>
      <c r="P7" s="541"/>
      <c r="Q7" s="541"/>
      <c r="R7" s="541"/>
      <c r="S7" s="245"/>
      <c r="T7" s="246"/>
      <c r="U7" s="246"/>
      <c r="V7" s="246"/>
      <c r="W7" s="592"/>
      <c r="X7" s="547"/>
      <c r="Y7" s="249"/>
      <c r="Z7" s="239"/>
      <c r="AA7" s="239"/>
      <c r="AB7" s="588"/>
      <c r="AC7" s="238"/>
      <c r="AD7" s="239"/>
      <c r="AE7" s="239"/>
      <c r="AF7" s="588"/>
      <c r="AG7" s="238"/>
      <c r="AH7" s="239"/>
      <c r="AI7" s="239"/>
      <c r="AJ7" s="239"/>
      <c r="AK7" s="599"/>
      <c r="AL7" s="238"/>
      <c r="AM7" s="239"/>
      <c r="AN7" s="239"/>
      <c r="AO7" s="460"/>
      <c r="AP7" s="238"/>
      <c r="AQ7" s="239"/>
      <c r="AR7" s="239"/>
      <c r="AS7" s="239"/>
      <c r="AT7" s="238"/>
      <c r="AU7" s="239"/>
      <c r="AV7" s="239"/>
      <c r="AW7" s="239"/>
      <c r="AX7" s="460"/>
      <c r="AY7" s="541"/>
      <c r="AZ7" s="550"/>
      <c r="BA7" s="537"/>
    </row>
    <row r="8" spans="1:54" s="143" customFormat="1" ht="12.75" hidden="1" customHeight="1" thickBot="1">
      <c r="A8" s="567"/>
      <c r="B8" s="541"/>
      <c r="C8" s="555"/>
      <c r="D8" s="541"/>
      <c r="E8" s="541"/>
      <c r="F8" s="240"/>
      <c r="G8" s="241"/>
      <c r="H8" s="241"/>
      <c r="I8" s="241"/>
      <c r="J8" s="588"/>
      <c r="K8" s="240"/>
      <c r="L8" s="241"/>
      <c r="M8" s="241"/>
      <c r="N8" s="588"/>
      <c r="O8" s="545"/>
      <c r="P8" s="541"/>
      <c r="Q8" s="541"/>
      <c r="R8" s="541"/>
      <c r="S8" s="247"/>
      <c r="T8" s="248"/>
      <c r="U8" s="248"/>
      <c r="V8" s="248"/>
      <c r="W8" s="592"/>
      <c r="X8" s="547"/>
      <c r="Y8" s="250"/>
      <c r="Z8" s="241"/>
      <c r="AA8" s="241"/>
      <c r="AB8" s="588"/>
      <c r="AC8" s="240"/>
      <c r="AD8" s="241"/>
      <c r="AE8" s="241"/>
      <c r="AF8" s="588"/>
      <c r="AG8" s="240"/>
      <c r="AH8" s="241"/>
      <c r="AI8" s="241"/>
      <c r="AJ8" s="241"/>
      <c r="AK8" s="599"/>
      <c r="AL8" s="240"/>
      <c r="AM8" s="241"/>
      <c r="AN8" s="241"/>
      <c r="AO8" s="460"/>
      <c r="AP8" s="240"/>
      <c r="AQ8" s="241"/>
      <c r="AR8" s="241"/>
      <c r="AS8" s="241"/>
      <c r="AT8" s="240"/>
      <c r="AU8" s="241"/>
      <c r="AV8" s="241"/>
      <c r="AW8" s="241"/>
      <c r="AX8" s="460"/>
      <c r="AY8" s="541"/>
      <c r="AZ8" s="550"/>
      <c r="BA8" s="537"/>
    </row>
    <row r="9" spans="1:54" s="143" customFormat="1" ht="12.75" customHeight="1">
      <c r="A9" s="567"/>
      <c r="B9" s="541"/>
      <c r="C9" s="555"/>
      <c r="D9" s="541"/>
      <c r="E9" s="541"/>
      <c r="F9" s="150">
        <v>1</v>
      </c>
      <c r="G9" s="150">
        <v>8</v>
      </c>
      <c r="H9" s="150">
        <v>15</v>
      </c>
      <c r="I9" s="242">
        <v>22</v>
      </c>
      <c r="J9" s="588"/>
      <c r="K9" s="151">
        <v>6</v>
      </c>
      <c r="L9" s="173">
        <v>13</v>
      </c>
      <c r="M9" s="242">
        <v>20</v>
      </c>
      <c r="N9" s="588"/>
      <c r="O9" s="244">
        <v>3</v>
      </c>
      <c r="P9" s="150">
        <v>10</v>
      </c>
      <c r="Q9" s="150">
        <v>17</v>
      </c>
      <c r="R9" s="151">
        <v>24</v>
      </c>
      <c r="S9" s="150">
        <v>1</v>
      </c>
      <c r="T9" s="150">
        <v>8</v>
      </c>
      <c r="U9" s="150">
        <v>15</v>
      </c>
      <c r="V9" s="242">
        <v>22</v>
      </c>
      <c r="W9" s="592"/>
      <c r="X9" s="547"/>
      <c r="Y9" s="155">
        <v>5</v>
      </c>
      <c r="Z9" s="150">
        <v>12</v>
      </c>
      <c r="AA9" s="242">
        <v>19</v>
      </c>
      <c r="AB9" s="588"/>
      <c r="AC9" s="150">
        <v>2</v>
      </c>
      <c r="AD9" s="150">
        <v>9</v>
      </c>
      <c r="AE9" s="242">
        <v>16</v>
      </c>
      <c r="AF9" s="588"/>
      <c r="AG9" s="150">
        <v>2</v>
      </c>
      <c r="AH9" s="150">
        <v>9</v>
      </c>
      <c r="AI9" s="150">
        <v>16</v>
      </c>
      <c r="AJ9" s="242">
        <v>23</v>
      </c>
      <c r="AK9" s="599"/>
      <c r="AL9" s="156">
        <v>6</v>
      </c>
      <c r="AM9" s="156">
        <v>13</v>
      </c>
      <c r="AN9" s="251">
        <v>20</v>
      </c>
      <c r="AO9" s="460"/>
      <c r="AP9" s="150">
        <v>4</v>
      </c>
      <c r="AQ9" s="150">
        <v>11</v>
      </c>
      <c r="AR9" s="150">
        <v>18</v>
      </c>
      <c r="AS9" s="151">
        <v>25</v>
      </c>
      <c r="AT9" s="150">
        <v>1</v>
      </c>
      <c r="AU9" s="156">
        <v>8</v>
      </c>
      <c r="AV9" s="150">
        <v>15</v>
      </c>
      <c r="AW9" s="242">
        <v>22</v>
      </c>
      <c r="AX9" s="460"/>
      <c r="AY9" s="541"/>
      <c r="AZ9" s="550"/>
      <c r="BA9" s="537"/>
    </row>
    <row r="10" spans="1:54" s="143" customFormat="1" ht="18" customHeight="1" thickBot="1">
      <c r="A10" s="567"/>
      <c r="B10" s="541"/>
      <c r="C10" s="556"/>
      <c r="D10" s="541"/>
      <c r="E10" s="541"/>
      <c r="F10" s="150">
        <v>7</v>
      </c>
      <c r="G10" s="150">
        <v>14</v>
      </c>
      <c r="H10" s="150">
        <v>21</v>
      </c>
      <c r="I10" s="242">
        <v>28</v>
      </c>
      <c r="J10" s="589"/>
      <c r="K10" s="151">
        <v>12</v>
      </c>
      <c r="L10" s="173">
        <v>19</v>
      </c>
      <c r="M10" s="242">
        <v>26</v>
      </c>
      <c r="N10" s="589"/>
      <c r="O10" s="244">
        <v>9</v>
      </c>
      <c r="P10" s="150">
        <v>16</v>
      </c>
      <c r="Q10" s="150">
        <v>23</v>
      </c>
      <c r="R10" s="151">
        <v>30</v>
      </c>
      <c r="S10" s="150">
        <v>7</v>
      </c>
      <c r="T10" s="150">
        <v>14</v>
      </c>
      <c r="U10" s="150">
        <v>21</v>
      </c>
      <c r="V10" s="242">
        <v>28</v>
      </c>
      <c r="W10" s="593"/>
      <c r="X10" s="548"/>
      <c r="Y10" s="155">
        <v>11</v>
      </c>
      <c r="Z10" s="150">
        <v>18</v>
      </c>
      <c r="AA10" s="242">
        <v>25</v>
      </c>
      <c r="AB10" s="589"/>
      <c r="AC10" s="150">
        <v>8</v>
      </c>
      <c r="AD10" s="150">
        <v>15</v>
      </c>
      <c r="AE10" s="242">
        <v>22</v>
      </c>
      <c r="AF10" s="589"/>
      <c r="AG10" s="150">
        <v>8</v>
      </c>
      <c r="AH10" s="150">
        <v>15</v>
      </c>
      <c r="AI10" s="150">
        <v>22</v>
      </c>
      <c r="AJ10" s="242">
        <v>29</v>
      </c>
      <c r="AK10" s="600"/>
      <c r="AL10" s="156">
        <v>12</v>
      </c>
      <c r="AM10" s="156">
        <v>19</v>
      </c>
      <c r="AN10" s="251">
        <v>26</v>
      </c>
      <c r="AO10" s="461"/>
      <c r="AP10" s="150">
        <v>10</v>
      </c>
      <c r="AQ10" s="150">
        <v>17</v>
      </c>
      <c r="AR10" s="150">
        <v>24</v>
      </c>
      <c r="AS10" s="151">
        <v>31</v>
      </c>
      <c r="AT10" s="150">
        <v>7</v>
      </c>
      <c r="AU10" s="156">
        <v>14</v>
      </c>
      <c r="AV10" s="150">
        <v>21</v>
      </c>
      <c r="AW10" s="242">
        <v>28</v>
      </c>
      <c r="AX10" s="461"/>
      <c r="AY10" s="541"/>
      <c r="AZ10" s="550"/>
      <c r="BA10" s="538"/>
    </row>
    <row r="11" spans="1:54" s="143" customFormat="1" ht="13.5" customHeight="1" thickBot="1">
      <c r="A11" s="551" t="s">
        <v>83</v>
      </c>
      <c r="B11" s="552"/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3"/>
      <c r="O11" s="552"/>
      <c r="P11" s="552"/>
      <c r="Q11" s="552"/>
      <c r="R11" s="552"/>
      <c r="S11" s="552"/>
      <c r="T11" s="552"/>
      <c r="U11" s="552"/>
      <c r="V11" s="552"/>
      <c r="W11" s="553"/>
      <c r="X11" s="553"/>
      <c r="Y11" s="552"/>
      <c r="Z11" s="552"/>
      <c r="AA11" s="552"/>
      <c r="AB11" s="552"/>
      <c r="AC11" s="552"/>
      <c r="AD11" s="552"/>
      <c r="AE11" s="552"/>
      <c r="AF11" s="552"/>
      <c r="AG11" s="552"/>
      <c r="AH11" s="552"/>
      <c r="AI11" s="552"/>
      <c r="AJ11" s="552"/>
      <c r="AK11" s="552"/>
      <c r="AL11" s="552"/>
      <c r="AM11" s="552"/>
      <c r="AN11" s="552"/>
      <c r="AO11" s="552"/>
      <c r="AP11" s="552"/>
      <c r="AQ11" s="552"/>
      <c r="AR11" s="552"/>
      <c r="AS11" s="552"/>
      <c r="AT11" s="552"/>
      <c r="AU11" s="552"/>
      <c r="AV11" s="552"/>
      <c r="AW11" s="552"/>
      <c r="AX11" s="552"/>
      <c r="AY11" s="552"/>
      <c r="AZ11" s="552"/>
      <c r="BA11" s="164"/>
      <c r="BB11" s="160"/>
    </row>
    <row r="12" spans="1:54" s="143" customFormat="1" ht="16.5" customHeight="1">
      <c r="A12" s="488" t="s">
        <v>85</v>
      </c>
      <c r="B12" s="574">
        <v>173</v>
      </c>
      <c r="C12" s="481">
        <v>16472</v>
      </c>
      <c r="D12" s="481" t="s">
        <v>49</v>
      </c>
      <c r="E12" s="162" t="s">
        <v>18</v>
      </c>
      <c r="F12" s="259">
        <v>36</v>
      </c>
      <c r="G12" s="259">
        <v>21.6</v>
      </c>
      <c r="H12" s="259">
        <v>14.4</v>
      </c>
      <c r="I12" s="259">
        <v>21.6</v>
      </c>
      <c r="J12" s="259">
        <v>14.4</v>
      </c>
      <c r="K12" s="259">
        <v>21.6</v>
      </c>
      <c r="L12" s="259">
        <v>14.4</v>
      </c>
      <c r="M12" s="259">
        <v>14.4</v>
      </c>
      <c r="N12" s="259">
        <v>14.4</v>
      </c>
      <c r="O12" s="259">
        <v>7.2</v>
      </c>
      <c r="P12" s="259">
        <v>14.4</v>
      </c>
      <c r="Q12" s="259">
        <v>14.4</v>
      </c>
      <c r="R12" s="259">
        <v>14.4</v>
      </c>
      <c r="S12" s="259">
        <v>14.4</v>
      </c>
      <c r="T12" s="259">
        <v>14.4</v>
      </c>
      <c r="U12" s="259">
        <v>14.4</v>
      </c>
      <c r="V12" s="259">
        <v>14.4</v>
      </c>
      <c r="W12" s="260" t="s">
        <v>135</v>
      </c>
      <c r="X12" s="204">
        <f>SUM(F12:V12)</f>
        <v>280.8</v>
      </c>
      <c r="Y12" s="163" t="s">
        <v>31</v>
      </c>
      <c r="Z12" s="259">
        <v>21.6</v>
      </c>
      <c r="AA12" s="259">
        <v>21.6</v>
      </c>
      <c r="AB12" s="259">
        <v>21.6</v>
      </c>
      <c r="AC12" s="259">
        <v>21.6</v>
      </c>
      <c r="AD12" s="259">
        <v>21.6</v>
      </c>
      <c r="AE12" s="259">
        <v>21.6</v>
      </c>
      <c r="AF12" s="259">
        <v>7.2</v>
      </c>
      <c r="AG12" s="259">
        <v>14.4</v>
      </c>
      <c r="AH12" s="259">
        <v>21.6</v>
      </c>
      <c r="AI12" s="259">
        <v>21.6</v>
      </c>
      <c r="AJ12" s="259">
        <v>14.4</v>
      </c>
      <c r="AK12" s="259">
        <v>7.2</v>
      </c>
      <c r="AL12" s="259">
        <v>14.4</v>
      </c>
      <c r="AM12" s="259">
        <v>21.6</v>
      </c>
      <c r="AN12" s="259"/>
      <c r="AO12" s="259"/>
      <c r="AP12" s="259"/>
      <c r="AQ12" s="259"/>
      <c r="AR12" s="259"/>
      <c r="AS12" s="259"/>
      <c r="AT12" s="259"/>
      <c r="AU12" s="259"/>
      <c r="AV12" s="261"/>
      <c r="AW12" s="465">
        <v>36</v>
      </c>
      <c r="AX12" s="452" t="s">
        <v>135</v>
      </c>
      <c r="AY12" s="171">
        <f>SUM(Z12:AU12)</f>
        <v>251.99999999999997</v>
      </c>
      <c r="AZ12" s="166">
        <f t="shared" ref="AZ12:AZ17" si="0">SUM(X12+AY12)</f>
        <v>532.79999999999995</v>
      </c>
      <c r="BA12" s="474">
        <f>SUM(AZ12:AZ13)</f>
        <v>1396.8</v>
      </c>
    </row>
    <row r="13" spans="1:54" s="143" customFormat="1" ht="18.75" customHeight="1" thickBot="1">
      <c r="A13" s="480"/>
      <c r="B13" s="575"/>
      <c r="C13" s="482"/>
      <c r="D13" s="482"/>
      <c r="E13" s="167" t="s">
        <v>123</v>
      </c>
      <c r="F13" s="262"/>
      <c r="G13" s="262">
        <v>14.4</v>
      </c>
      <c r="H13" s="262">
        <v>21.6</v>
      </c>
      <c r="I13" s="262">
        <v>14.4</v>
      </c>
      <c r="J13" s="262">
        <v>21.6</v>
      </c>
      <c r="K13" s="262">
        <v>14.4</v>
      </c>
      <c r="L13" s="262">
        <v>21.6</v>
      </c>
      <c r="M13" s="262">
        <v>21.6</v>
      </c>
      <c r="N13" s="262">
        <v>21.6</v>
      </c>
      <c r="O13" s="262">
        <v>21.6</v>
      </c>
      <c r="P13" s="262">
        <v>21.6</v>
      </c>
      <c r="Q13" s="262">
        <v>21.6</v>
      </c>
      <c r="R13" s="262">
        <v>21.6</v>
      </c>
      <c r="S13" s="262">
        <v>21.6</v>
      </c>
      <c r="T13" s="262">
        <v>21.6</v>
      </c>
      <c r="U13" s="262">
        <v>21.6</v>
      </c>
      <c r="V13" s="262">
        <v>21.6</v>
      </c>
      <c r="W13" s="263" t="s">
        <v>135</v>
      </c>
      <c r="X13" s="205">
        <f t="shared" ref="X13:X15" si="1">SUM(F13:W13)</f>
        <v>324.00000000000006</v>
      </c>
      <c r="Y13" s="169" t="s">
        <v>31</v>
      </c>
      <c r="Z13" s="264">
        <v>14.4</v>
      </c>
      <c r="AA13" s="264">
        <v>14.4</v>
      </c>
      <c r="AB13" s="264">
        <v>14.4</v>
      </c>
      <c r="AC13" s="264">
        <v>14.4</v>
      </c>
      <c r="AD13" s="264">
        <v>14.4</v>
      </c>
      <c r="AE13" s="264">
        <v>14.4</v>
      </c>
      <c r="AF13" s="264">
        <v>14.4</v>
      </c>
      <c r="AG13" s="264">
        <v>14.4</v>
      </c>
      <c r="AH13" s="264">
        <v>14.4</v>
      </c>
      <c r="AI13" s="264">
        <v>14.4</v>
      </c>
      <c r="AJ13" s="264">
        <v>21.6</v>
      </c>
      <c r="AK13" s="264">
        <v>21.6</v>
      </c>
      <c r="AL13" s="264">
        <v>21.6</v>
      </c>
      <c r="AM13" s="264">
        <v>7.2</v>
      </c>
      <c r="AN13" s="265">
        <v>21.6</v>
      </c>
      <c r="AO13" s="265">
        <v>28.8</v>
      </c>
      <c r="AP13" s="265">
        <v>28.8</v>
      </c>
      <c r="AQ13" s="265">
        <v>36</v>
      </c>
      <c r="AR13" s="265">
        <v>36</v>
      </c>
      <c r="AS13" s="265">
        <v>36</v>
      </c>
      <c r="AT13" s="265">
        <v>36</v>
      </c>
      <c r="AU13" s="265">
        <v>28.8</v>
      </c>
      <c r="AV13" s="266">
        <v>36</v>
      </c>
      <c r="AW13" s="466"/>
      <c r="AX13" s="473"/>
      <c r="AY13" s="172">
        <v>540</v>
      </c>
      <c r="AZ13" s="170">
        <f t="shared" si="0"/>
        <v>864</v>
      </c>
      <c r="BA13" s="475"/>
    </row>
    <row r="14" spans="1:54" s="143" customFormat="1" ht="18.75" customHeight="1">
      <c r="A14" s="479" t="s">
        <v>86</v>
      </c>
      <c r="B14" s="481">
        <v>273</v>
      </c>
      <c r="C14" s="481">
        <v>16472</v>
      </c>
      <c r="D14" s="481" t="s">
        <v>157</v>
      </c>
      <c r="E14" s="225" t="s">
        <v>18</v>
      </c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>
        <v>28.8</v>
      </c>
      <c r="Q14" s="259">
        <v>36</v>
      </c>
      <c r="R14" s="259">
        <v>36</v>
      </c>
      <c r="S14" s="259">
        <v>14.4</v>
      </c>
      <c r="T14" s="259">
        <v>36</v>
      </c>
      <c r="U14" s="259">
        <v>36</v>
      </c>
      <c r="V14" s="259">
        <v>36</v>
      </c>
      <c r="W14" s="267" t="s">
        <v>135</v>
      </c>
      <c r="X14" s="204">
        <f t="shared" si="1"/>
        <v>223.2</v>
      </c>
      <c r="Y14" s="163" t="s">
        <v>31</v>
      </c>
      <c r="Z14" s="259">
        <v>36</v>
      </c>
      <c r="AA14" s="259">
        <v>36</v>
      </c>
      <c r="AB14" s="259">
        <v>36</v>
      </c>
      <c r="AC14" s="259">
        <v>14.4</v>
      </c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559">
        <v>36</v>
      </c>
      <c r="AU14" s="259"/>
      <c r="AV14" s="261"/>
      <c r="AW14" s="261"/>
      <c r="AX14" s="261"/>
      <c r="AY14" s="171">
        <f t="shared" ref="AY14:AY15" si="2">SUM(Z14:AX14)</f>
        <v>158.4</v>
      </c>
      <c r="AZ14" s="252">
        <f t="shared" si="0"/>
        <v>381.6</v>
      </c>
      <c r="BA14" s="474">
        <f>SUM(AZ14:AZ15)</f>
        <v>1224</v>
      </c>
    </row>
    <row r="15" spans="1:54" s="143" customFormat="1" ht="18.75" customHeight="1" thickBot="1">
      <c r="A15" s="480"/>
      <c r="B15" s="482"/>
      <c r="C15" s="482"/>
      <c r="D15" s="482"/>
      <c r="E15" s="224" t="s">
        <v>123</v>
      </c>
      <c r="F15" s="268">
        <v>14.4</v>
      </c>
      <c r="G15" s="268">
        <v>36</v>
      </c>
      <c r="H15" s="268">
        <v>36</v>
      </c>
      <c r="I15" s="268">
        <v>21.6</v>
      </c>
      <c r="J15" s="269">
        <v>36</v>
      </c>
      <c r="K15" s="269">
        <v>36</v>
      </c>
      <c r="L15" s="269">
        <v>36</v>
      </c>
      <c r="M15" s="269">
        <v>36</v>
      </c>
      <c r="N15" s="269">
        <v>36</v>
      </c>
      <c r="O15" s="269">
        <v>21.6</v>
      </c>
      <c r="P15" s="269">
        <v>7.2</v>
      </c>
      <c r="Q15" s="224"/>
      <c r="R15" s="224"/>
      <c r="S15" s="224"/>
      <c r="T15" s="224"/>
      <c r="U15" s="224"/>
      <c r="V15" s="224"/>
      <c r="W15" s="267" t="s">
        <v>135</v>
      </c>
      <c r="X15" s="226">
        <f t="shared" si="1"/>
        <v>316.8</v>
      </c>
      <c r="Y15" s="227" t="s">
        <v>31</v>
      </c>
      <c r="Z15" s="270"/>
      <c r="AA15" s="270"/>
      <c r="AB15" s="270"/>
      <c r="AC15" s="270">
        <v>7.2</v>
      </c>
      <c r="AD15" s="271">
        <v>36</v>
      </c>
      <c r="AE15" s="271">
        <v>36</v>
      </c>
      <c r="AF15" s="270">
        <v>28.8</v>
      </c>
      <c r="AG15" s="270">
        <v>21.6</v>
      </c>
      <c r="AH15" s="272">
        <v>28.8</v>
      </c>
      <c r="AI15" s="272">
        <v>36</v>
      </c>
      <c r="AJ15" s="272">
        <v>36</v>
      </c>
      <c r="AK15" s="272">
        <v>36</v>
      </c>
      <c r="AL15" s="272">
        <v>36</v>
      </c>
      <c r="AM15" s="272">
        <v>36</v>
      </c>
      <c r="AN15" s="272">
        <v>36</v>
      </c>
      <c r="AO15" s="272">
        <v>36</v>
      </c>
      <c r="AP15" s="272">
        <v>36</v>
      </c>
      <c r="AQ15" s="272">
        <v>28.8</v>
      </c>
      <c r="AR15" s="272">
        <v>36</v>
      </c>
      <c r="AS15" s="272">
        <v>14.4</v>
      </c>
      <c r="AT15" s="560"/>
      <c r="AU15" s="273"/>
      <c r="AV15" s="274"/>
      <c r="AW15" s="275"/>
      <c r="AX15" s="275"/>
      <c r="AY15" s="228">
        <f t="shared" si="2"/>
        <v>525.6</v>
      </c>
      <c r="AZ15" s="229">
        <f t="shared" si="0"/>
        <v>842.40000000000009</v>
      </c>
      <c r="BA15" s="475"/>
    </row>
    <row r="16" spans="1:54" s="144" customFormat="1" ht="18.75" customHeight="1">
      <c r="A16" s="488" t="s">
        <v>85</v>
      </c>
      <c r="B16" s="489">
        <v>142</v>
      </c>
      <c r="C16" s="569">
        <v>19861</v>
      </c>
      <c r="D16" s="486" t="s">
        <v>126</v>
      </c>
      <c r="E16" s="162" t="s">
        <v>18</v>
      </c>
      <c r="F16" s="259">
        <v>36</v>
      </c>
      <c r="G16" s="259">
        <v>21.6</v>
      </c>
      <c r="H16" s="259">
        <v>14.4</v>
      </c>
      <c r="I16" s="259">
        <v>21.6</v>
      </c>
      <c r="J16" s="259">
        <v>14.4</v>
      </c>
      <c r="K16" s="259">
        <v>21.6</v>
      </c>
      <c r="L16" s="259">
        <v>14.4</v>
      </c>
      <c r="M16" s="259">
        <v>14.4</v>
      </c>
      <c r="N16" s="259">
        <v>14.4</v>
      </c>
      <c r="O16" s="259">
        <v>7.2</v>
      </c>
      <c r="P16" s="259">
        <v>14.4</v>
      </c>
      <c r="Q16" s="259">
        <v>14.4</v>
      </c>
      <c r="R16" s="259">
        <v>14.4</v>
      </c>
      <c r="S16" s="259">
        <v>14.4</v>
      </c>
      <c r="T16" s="259">
        <v>14.4</v>
      </c>
      <c r="U16" s="259">
        <v>14.4</v>
      </c>
      <c r="V16" s="259">
        <v>14.4</v>
      </c>
      <c r="W16" s="260" t="s">
        <v>135</v>
      </c>
      <c r="X16" s="204">
        <f t="shared" ref="X16:X17" si="3">SUM(F16:W16)</f>
        <v>280.8</v>
      </c>
      <c r="Y16" s="163" t="s">
        <v>31</v>
      </c>
      <c r="Z16" s="259">
        <v>36</v>
      </c>
      <c r="AA16" s="259">
        <v>36</v>
      </c>
      <c r="AB16" s="259">
        <v>36</v>
      </c>
      <c r="AC16" s="259">
        <v>36</v>
      </c>
      <c r="AD16" s="259">
        <v>36</v>
      </c>
      <c r="AE16" s="259">
        <v>36</v>
      </c>
      <c r="AF16" s="259">
        <v>36</v>
      </c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61"/>
      <c r="AW16" s="465">
        <v>36</v>
      </c>
      <c r="AX16" s="452" t="s">
        <v>135</v>
      </c>
      <c r="AY16" s="171">
        <v>252</v>
      </c>
      <c r="AZ16" s="166">
        <f t="shared" si="0"/>
        <v>532.79999999999995</v>
      </c>
      <c r="BA16" s="474">
        <f>SUM(AZ16:AZ17)</f>
        <v>1396.8</v>
      </c>
    </row>
    <row r="17" spans="1:54" s="144" customFormat="1" ht="19.5" customHeight="1" thickBot="1">
      <c r="A17" s="480"/>
      <c r="B17" s="490"/>
      <c r="C17" s="570"/>
      <c r="D17" s="487"/>
      <c r="E17" s="167" t="s">
        <v>123</v>
      </c>
      <c r="F17" s="167"/>
      <c r="G17" s="262">
        <v>14.4</v>
      </c>
      <c r="H17" s="262">
        <v>21.6</v>
      </c>
      <c r="I17" s="262">
        <v>14.4</v>
      </c>
      <c r="J17" s="262">
        <v>21.6</v>
      </c>
      <c r="K17" s="262">
        <v>14.4</v>
      </c>
      <c r="L17" s="262">
        <v>21.6</v>
      </c>
      <c r="M17" s="262">
        <v>21.6</v>
      </c>
      <c r="N17" s="262">
        <v>21.6</v>
      </c>
      <c r="O17" s="262">
        <v>21.6</v>
      </c>
      <c r="P17" s="262">
        <v>21.6</v>
      </c>
      <c r="Q17" s="262">
        <v>21.6</v>
      </c>
      <c r="R17" s="262">
        <v>21.6</v>
      </c>
      <c r="S17" s="262">
        <f>7.2+14.4</f>
        <v>21.6</v>
      </c>
      <c r="T17" s="262">
        <v>21.6</v>
      </c>
      <c r="U17" s="262">
        <v>21.6</v>
      </c>
      <c r="V17" s="262">
        <v>21.6</v>
      </c>
      <c r="W17" s="276" t="s">
        <v>135</v>
      </c>
      <c r="X17" s="205">
        <f t="shared" si="3"/>
        <v>324.00000000000006</v>
      </c>
      <c r="Y17" s="169" t="s">
        <v>31</v>
      </c>
      <c r="Z17" s="167"/>
      <c r="AA17" s="167"/>
      <c r="AB17" s="167"/>
      <c r="AC17" s="167"/>
      <c r="AD17" s="277"/>
      <c r="AE17" s="167"/>
      <c r="AF17" s="277"/>
      <c r="AG17" s="278">
        <v>7.2</v>
      </c>
      <c r="AH17" s="278">
        <v>28.8</v>
      </c>
      <c r="AI17" s="279">
        <v>36</v>
      </c>
      <c r="AJ17" s="279">
        <v>36</v>
      </c>
      <c r="AK17" s="279">
        <v>36</v>
      </c>
      <c r="AL17" s="279">
        <v>36</v>
      </c>
      <c r="AM17" s="279">
        <v>36</v>
      </c>
      <c r="AN17" s="265">
        <v>21.6</v>
      </c>
      <c r="AO17" s="265">
        <v>28.8</v>
      </c>
      <c r="AP17" s="265">
        <v>28.8</v>
      </c>
      <c r="AQ17" s="265">
        <v>36</v>
      </c>
      <c r="AR17" s="265">
        <v>36</v>
      </c>
      <c r="AS17" s="265">
        <v>36</v>
      </c>
      <c r="AT17" s="265">
        <v>36</v>
      </c>
      <c r="AU17" s="265">
        <v>28.8</v>
      </c>
      <c r="AV17" s="265">
        <v>36</v>
      </c>
      <c r="AW17" s="466"/>
      <c r="AX17" s="473"/>
      <c r="AY17" s="253">
        <v>540</v>
      </c>
      <c r="AZ17" s="174">
        <f t="shared" si="0"/>
        <v>864</v>
      </c>
      <c r="BA17" s="475"/>
    </row>
    <row r="18" spans="1:54" s="139" customFormat="1" ht="18.75" customHeight="1" thickBot="1">
      <c r="A18" s="483" t="s">
        <v>87</v>
      </c>
      <c r="B18" s="484"/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  <c r="AA18" s="484"/>
      <c r="AB18" s="484"/>
      <c r="AC18" s="484"/>
      <c r="AD18" s="484"/>
      <c r="AE18" s="484"/>
      <c r="AF18" s="484"/>
      <c r="AG18" s="484"/>
      <c r="AH18" s="484"/>
      <c r="AI18" s="484"/>
      <c r="AJ18" s="484"/>
      <c r="AK18" s="484"/>
      <c r="AL18" s="484"/>
      <c r="AM18" s="484"/>
      <c r="AN18" s="484"/>
      <c r="AO18" s="484"/>
      <c r="AP18" s="484"/>
      <c r="AQ18" s="484"/>
      <c r="AR18" s="484"/>
      <c r="AS18" s="484"/>
      <c r="AT18" s="484"/>
      <c r="AU18" s="484"/>
      <c r="AV18" s="484"/>
      <c r="AW18" s="484"/>
      <c r="AX18" s="484"/>
      <c r="AY18" s="484"/>
      <c r="AZ18" s="484"/>
      <c r="BA18" s="485"/>
    </row>
    <row r="19" spans="1:54" s="139" customFormat="1" ht="18.75" customHeight="1">
      <c r="A19" s="479" t="s">
        <v>85</v>
      </c>
      <c r="B19" s="568" t="s">
        <v>121</v>
      </c>
      <c r="C19" s="557" t="s">
        <v>88</v>
      </c>
      <c r="D19" s="558" t="s">
        <v>108</v>
      </c>
      <c r="E19" s="195" t="s">
        <v>18</v>
      </c>
      <c r="F19" s="259">
        <v>36</v>
      </c>
      <c r="G19" s="259">
        <v>36</v>
      </c>
      <c r="H19" s="259">
        <v>36</v>
      </c>
      <c r="I19" s="259">
        <v>36</v>
      </c>
      <c r="J19" s="259">
        <v>36</v>
      </c>
      <c r="K19" s="259">
        <v>36</v>
      </c>
      <c r="L19" s="259">
        <v>36</v>
      </c>
      <c r="M19" s="259">
        <v>36</v>
      </c>
      <c r="N19" s="259">
        <v>36</v>
      </c>
      <c r="O19" s="259">
        <v>28.8</v>
      </c>
      <c r="P19" s="259">
        <v>36</v>
      </c>
      <c r="Q19" s="259">
        <v>36</v>
      </c>
      <c r="R19" s="259">
        <v>36</v>
      </c>
      <c r="S19" s="259">
        <v>36</v>
      </c>
      <c r="T19" s="259">
        <v>36</v>
      </c>
      <c r="U19" s="259">
        <v>36</v>
      </c>
      <c r="V19" s="454">
        <v>36</v>
      </c>
      <c r="W19" s="260" t="s">
        <v>135</v>
      </c>
      <c r="X19" s="217">
        <f>SUM(F19:V19)</f>
        <v>604.79999999999995</v>
      </c>
      <c r="Y19" s="196" t="s">
        <v>31</v>
      </c>
      <c r="Z19" s="259">
        <v>36</v>
      </c>
      <c r="AA19" s="259">
        <v>36</v>
      </c>
      <c r="AB19" s="259">
        <v>36</v>
      </c>
      <c r="AC19" s="259">
        <v>28.8</v>
      </c>
      <c r="AD19" s="259">
        <v>28.8</v>
      </c>
      <c r="AE19" s="259">
        <v>28.8</v>
      </c>
      <c r="AF19" s="259">
        <v>14.4</v>
      </c>
      <c r="AG19" s="259">
        <v>21.6</v>
      </c>
      <c r="AH19" s="259">
        <v>28.8</v>
      </c>
      <c r="AI19" s="259">
        <v>28.8</v>
      </c>
      <c r="AJ19" s="259">
        <v>28.8</v>
      </c>
      <c r="AK19" s="259">
        <v>28.8</v>
      </c>
      <c r="AL19" s="259">
        <v>28.8</v>
      </c>
      <c r="AM19" s="259">
        <v>28.8</v>
      </c>
      <c r="AN19" s="259">
        <v>28.8</v>
      </c>
      <c r="AO19" s="259">
        <v>21.6</v>
      </c>
      <c r="AP19" s="259">
        <v>21.6</v>
      </c>
      <c r="AQ19" s="259">
        <v>28.8</v>
      </c>
      <c r="AR19" s="259">
        <v>28.8</v>
      </c>
      <c r="AS19" s="259">
        <v>28.8</v>
      </c>
      <c r="AT19" s="259">
        <v>28.8</v>
      </c>
      <c r="AU19" s="259">
        <v>21.6</v>
      </c>
      <c r="AV19" s="259">
        <v>28.8</v>
      </c>
      <c r="AW19" s="454">
        <v>36</v>
      </c>
      <c r="AX19" s="452" t="s">
        <v>135</v>
      </c>
      <c r="AY19" s="210">
        <f>SUM(Z19:AW19)</f>
        <v>676.80000000000007</v>
      </c>
      <c r="AZ19" s="207">
        <f t="shared" ref="AZ19:AZ46" si="4">SUM(X19+AY19)</f>
        <v>1281.5999999999999</v>
      </c>
      <c r="BA19" s="474">
        <f>SUM(AZ19:AZ20)</f>
        <v>1425.6</v>
      </c>
      <c r="BB19" s="139" t="s">
        <v>143</v>
      </c>
    </row>
    <row r="20" spans="1:54" s="139" customFormat="1" ht="18.75" customHeight="1" thickBot="1">
      <c r="A20" s="480"/>
      <c r="B20" s="490"/>
      <c r="C20" s="468"/>
      <c r="D20" s="487"/>
      <c r="E20" s="167" t="s">
        <v>123</v>
      </c>
      <c r="F20" s="277"/>
      <c r="G20" s="280"/>
      <c r="H20" s="280"/>
      <c r="I20" s="280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455"/>
      <c r="W20" s="267" t="s">
        <v>135</v>
      </c>
      <c r="X20" s="218">
        <f t="shared" ref="X20" si="5">SUM(F20:W20)</f>
        <v>0</v>
      </c>
      <c r="Y20" s="169" t="s">
        <v>31</v>
      </c>
      <c r="Z20" s="277"/>
      <c r="AA20" s="277"/>
      <c r="AB20" s="277"/>
      <c r="AC20" s="264">
        <v>7.2</v>
      </c>
      <c r="AD20" s="264">
        <v>7.2</v>
      </c>
      <c r="AE20" s="264">
        <v>7.2</v>
      </c>
      <c r="AF20" s="264">
        <v>7.2</v>
      </c>
      <c r="AG20" s="264">
        <v>7.2</v>
      </c>
      <c r="AH20" s="264">
        <v>7.2</v>
      </c>
      <c r="AI20" s="264">
        <v>7.2</v>
      </c>
      <c r="AJ20" s="264">
        <v>7.2</v>
      </c>
      <c r="AK20" s="264">
        <v>7.2</v>
      </c>
      <c r="AL20" s="264">
        <v>7.2</v>
      </c>
      <c r="AM20" s="264">
        <v>7.2</v>
      </c>
      <c r="AN20" s="264">
        <v>7.2</v>
      </c>
      <c r="AO20" s="264">
        <v>7.2</v>
      </c>
      <c r="AP20" s="264">
        <v>7.2</v>
      </c>
      <c r="AQ20" s="264">
        <v>7.2</v>
      </c>
      <c r="AR20" s="264">
        <v>7.2</v>
      </c>
      <c r="AS20" s="264">
        <v>7.2</v>
      </c>
      <c r="AT20" s="264">
        <v>7.2</v>
      </c>
      <c r="AU20" s="264">
        <v>7.2</v>
      </c>
      <c r="AV20" s="278">
        <v>7.2</v>
      </c>
      <c r="AW20" s="455"/>
      <c r="AX20" s="473"/>
      <c r="AY20" s="211">
        <f>SUM(Z20:AV20)</f>
        <v>144</v>
      </c>
      <c r="AZ20" s="211">
        <f t="shared" si="4"/>
        <v>144</v>
      </c>
      <c r="BA20" s="475"/>
    </row>
    <row r="21" spans="1:54" s="139" customFormat="1" ht="18.75" customHeight="1">
      <c r="A21" s="479" t="s">
        <v>85</v>
      </c>
      <c r="B21" s="568" t="s">
        <v>122</v>
      </c>
      <c r="C21" s="557" t="s">
        <v>88</v>
      </c>
      <c r="D21" s="558" t="s">
        <v>108</v>
      </c>
      <c r="E21" s="195" t="s">
        <v>18</v>
      </c>
      <c r="F21" s="259">
        <v>36</v>
      </c>
      <c r="G21" s="259">
        <v>36</v>
      </c>
      <c r="H21" s="259">
        <v>36</v>
      </c>
      <c r="I21" s="259">
        <v>36</v>
      </c>
      <c r="J21" s="259">
        <v>36</v>
      </c>
      <c r="K21" s="259">
        <v>36</v>
      </c>
      <c r="L21" s="259">
        <v>36</v>
      </c>
      <c r="M21" s="259">
        <v>36</v>
      </c>
      <c r="N21" s="259">
        <v>36</v>
      </c>
      <c r="O21" s="259">
        <v>28.8</v>
      </c>
      <c r="P21" s="259">
        <v>36</v>
      </c>
      <c r="Q21" s="259">
        <v>36</v>
      </c>
      <c r="R21" s="259">
        <v>36</v>
      </c>
      <c r="S21" s="259">
        <v>36</v>
      </c>
      <c r="T21" s="259">
        <v>36</v>
      </c>
      <c r="U21" s="259">
        <v>36</v>
      </c>
      <c r="V21" s="454">
        <v>36</v>
      </c>
      <c r="W21" s="260" t="s">
        <v>135</v>
      </c>
      <c r="X21" s="217">
        <f t="shared" ref="X21:X22" si="6">SUM(F21:W21)</f>
        <v>604.79999999999995</v>
      </c>
      <c r="Y21" s="196" t="s">
        <v>31</v>
      </c>
      <c r="Z21" s="259">
        <v>36</v>
      </c>
      <c r="AA21" s="259">
        <v>36</v>
      </c>
      <c r="AB21" s="259">
        <v>36</v>
      </c>
      <c r="AC21" s="259">
        <v>28.8</v>
      </c>
      <c r="AD21" s="259">
        <v>28.8</v>
      </c>
      <c r="AE21" s="259">
        <v>28.8</v>
      </c>
      <c r="AF21" s="259">
        <v>14.4</v>
      </c>
      <c r="AG21" s="259">
        <v>21.6</v>
      </c>
      <c r="AH21" s="259">
        <v>28.8</v>
      </c>
      <c r="AI21" s="259">
        <v>28.8</v>
      </c>
      <c r="AJ21" s="259">
        <v>28.8</v>
      </c>
      <c r="AK21" s="259">
        <v>28.8</v>
      </c>
      <c r="AL21" s="259">
        <v>28.8</v>
      </c>
      <c r="AM21" s="259">
        <v>28.8</v>
      </c>
      <c r="AN21" s="259">
        <v>28.8</v>
      </c>
      <c r="AO21" s="259">
        <v>21.6</v>
      </c>
      <c r="AP21" s="259">
        <v>21.6</v>
      </c>
      <c r="AQ21" s="259">
        <v>28.8</v>
      </c>
      <c r="AR21" s="259">
        <v>28.8</v>
      </c>
      <c r="AS21" s="259">
        <v>28.8</v>
      </c>
      <c r="AT21" s="259">
        <v>28.8</v>
      </c>
      <c r="AU21" s="259">
        <v>21.6</v>
      </c>
      <c r="AV21" s="259">
        <v>28.8</v>
      </c>
      <c r="AW21" s="454">
        <v>36</v>
      </c>
      <c r="AX21" s="452" t="s">
        <v>135</v>
      </c>
      <c r="AY21" s="210">
        <f>SUM(Z21:AW21)</f>
        <v>676.80000000000007</v>
      </c>
      <c r="AZ21" s="210">
        <f t="shared" si="4"/>
        <v>1281.5999999999999</v>
      </c>
      <c r="BA21" s="539">
        <f>SUM(AZ21:AZ22)</f>
        <v>1425.6</v>
      </c>
      <c r="BB21" s="139" t="s">
        <v>143</v>
      </c>
    </row>
    <row r="22" spans="1:54" s="139" customFormat="1" ht="18.75" customHeight="1" thickBot="1">
      <c r="A22" s="480"/>
      <c r="B22" s="490"/>
      <c r="C22" s="468"/>
      <c r="D22" s="487"/>
      <c r="E22" s="167" t="s">
        <v>123</v>
      </c>
      <c r="F22" s="277"/>
      <c r="G22" s="280"/>
      <c r="H22" s="280"/>
      <c r="I22" s="280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455"/>
      <c r="W22" s="267" t="s">
        <v>135</v>
      </c>
      <c r="X22" s="218">
        <f t="shared" si="6"/>
        <v>0</v>
      </c>
      <c r="Y22" s="169" t="s">
        <v>31</v>
      </c>
      <c r="Z22" s="277"/>
      <c r="AA22" s="277"/>
      <c r="AB22" s="277"/>
      <c r="AC22" s="264">
        <v>7.2</v>
      </c>
      <c r="AD22" s="264">
        <v>7.2</v>
      </c>
      <c r="AE22" s="264">
        <v>7.2</v>
      </c>
      <c r="AF22" s="264">
        <v>7.2</v>
      </c>
      <c r="AG22" s="264">
        <v>7.2</v>
      </c>
      <c r="AH22" s="264">
        <v>7.2</v>
      </c>
      <c r="AI22" s="264">
        <v>7.2</v>
      </c>
      <c r="AJ22" s="264">
        <v>7.2</v>
      </c>
      <c r="AK22" s="264">
        <v>7.2</v>
      </c>
      <c r="AL22" s="264">
        <v>7.2</v>
      </c>
      <c r="AM22" s="264">
        <v>7.2</v>
      </c>
      <c r="AN22" s="264">
        <v>7.2</v>
      </c>
      <c r="AO22" s="264">
        <v>7.2</v>
      </c>
      <c r="AP22" s="264">
        <v>7.2</v>
      </c>
      <c r="AQ22" s="264">
        <v>7.2</v>
      </c>
      <c r="AR22" s="264">
        <v>7.2</v>
      </c>
      <c r="AS22" s="264">
        <v>7.2</v>
      </c>
      <c r="AT22" s="264">
        <v>7.2</v>
      </c>
      <c r="AU22" s="264">
        <v>7.2</v>
      </c>
      <c r="AV22" s="278">
        <v>7.2</v>
      </c>
      <c r="AW22" s="455"/>
      <c r="AX22" s="473"/>
      <c r="AY22" s="211">
        <f>SUM(Z22:AV22)</f>
        <v>144</v>
      </c>
      <c r="AZ22" s="211">
        <f t="shared" si="4"/>
        <v>144</v>
      </c>
      <c r="BA22" s="475"/>
    </row>
    <row r="23" spans="1:54" s="139" customFormat="1" ht="18.75" customHeight="1">
      <c r="A23" s="479" t="s">
        <v>86</v>
      </c>
      <c r="B23" s="568" t="s">
        <v>78</v>
      </c>
      <c r="C23" s="557" t="s">
        <v>88</v>
      </c>
      <c r="D23" s="558" t="s">
        <v>127</v>
      </c>
      <c r="E23" s="195" t="s">
        <v>18</v>
      </c>
      <c r="F23" s="259">
        <v>36</v>
      </c>
      <c r="G23" s="259">
        <v>36</v>
      </c>
      <c r="H23" s="259">
        <v>36</v>
      </c>
      <c r="I23" s="259">
        <v>14.4</v>
      </c>
      <c r="J23" s="259"/>
      <c r="K23" s="259"/>
      <c r="L23" s="259"/>
      <c r="M23" s="259">
        <v>21.6</v>
      </c>
      <c r="N23" s="259">
        <v>36</v>
      </c>
      <c r="O23" s="259">
        <v>28.8</v>
      </c>
      <c r="P23" s="259">
        <v>36</v>
      </c>
      <c r="Q23" s="259">
        <v>36</v>
      </c>
      <c r="R23" s="259">
        <v>36</v>
      </c>
      <c r="S23" s="259">
        <v>36</v>
      </c>
      <c r="T23" s="259">
        <v>36</v>
      </c>
      <c r="U23" s="259">
        <v>36</v>
      </c>
      <c r="V23" s="454">
        <v>36</v>
      </c>
      <c r="W23" s="260" t="s">
        <v>135</v>
      </c>
      <c r="X23" s="219">
        <f>SUM(F23:V23)</f>
        <v>460.8</v>
      </c>
      <c r="Y23" s="199" t="s">
        <v>31</v>
      </c>
      <c r="Z23" s="259">
        <v>36</v>
      </c>
      <c r="AA23" s="259">
        <v>36</v>
      </c>
      <c r="AB23" s="259">
        <v>36</v>
      </c>
      <c r="AC23" s="259">
        <v>36</v>
      </c>
      <c r="AD23" s="259">
        <v>36</v>
      </c>
      <c r="AE23" s="259">
        <v>36</v>
      </c>
      <c r="AF23" s="259">
        <v>21.6</v>
      </c>
      <c r="AG23" s="259">
        <v>28.8</v>
      </c>
      <c r="AH23" s="259">
        <v>36</v>
      </c>
      <c r="AI23" s="259">
        <v>36</v>
      </c>
      <c r="AJ23" s="259">
        <v>36</v>
      </c>
      <c r="AK23" s="259">
        <v>36</v>
      </c>
      <c r="AL23" s="259">
        <v>36</v>
      </c>
      <c r="AM23" s="259">
        <v>36</v>
      </c>
      <c r="AN23" s="259">
        <v>36</v>
      </c>
      <c r="AO23" s="259">
        <v>28.8</v>
      </c>
      <c r="AP23" s="259">
        <v>28.8</v>
      </c>
      <c r="AQ23" s="281">
        <v>28.8</v>
      </c>
      <c r="AR23" s="281"/>
      <c r="AS23" s="281"/>
      <c r="AT23" s="259"/>
      <c r="AU23" s="259"/>
      <c r="AV23" s="261"/>
      <c r="AW23" s="454">
        <v>36</v>
      </c>
      <c r="AX23" s="452" t="s">
        <v>135</v>
      </c>
      <c r="AY23" s="210">
        <f>SUM(Z23:AV23)</f>
        <v>604.79999999999984</v>
      </c>
      <c r="AZ23" s="212">
        <f t="shared" si="4"/>
        <v>1065.5999999999999</v>
      </c>
      <c r="BA23" s="539">
        <f>SUM(AZ23:AZ24)</f>
        <v>1425.6</v>
      </c>
    </row>
    <row r="24" spans="1:54" s="139" customFormat="1" ht="18.75" customHeight="1" thickBot="1">
      <c r="A24" s="480"/>
      <c r="B24" s="490"/>
      <c r="C24" s="468"/>
      <c r="D24" s="487"/>
      <c r="E24" s="167" t="s">
        <v>123</v>
      </c>
      <c r="F24" s="282"/>
      <c r="G24" s="282"/>
      <c r="H24" s="282"/>
      <c r="I24" s="277">
        <v>21.6</v>
      </c>
      <c r="J24" s="278">
        <v>36</v>
      </c>
      <c r="K24" s="278">
        <v>36</v>
      </c>
      <c r="L24" s="278">
        <v>36</v>
      </c>
      <c r="M24" s="278">
        <v>14.4</v>
      </c>
      <c r="N24" s="278"/>
      <c r="O24" s="282"/>
      <c r="P24" s="282"/>
      <c r="Q24" s="282"/>
      <c r="R24" s="282"/>
      <c r="S24" s="282"/>
      <c r="T24" s="282"/>
      <c r="U24" s="282"/>
      <c r="V24" s="455"/>
      <c r="W24" s="267" t="s">
        <v>135</v>
      </c>
      <c r="X24" s="218">
        <f t="shared" ref="X24" si="7">SUM(F24:W24)</f>
        <v>144</v>
      </c>
      <c r="Y24" s="200" t="s">
        <v>31</v>
      </c>
      <c r="Z24" s="280"/>
      <c r="AA24" s="280"/>
      <c r="AB24" s="280"/>
      <c r="AC24" s="280"/>
      <c r="AD24" s="280"/>
      <c r="AE24" s="280"/>
      <c r="AF24" s="277"/>
      <c r="AG24" s="280"/>
      <c r="AH24" s="277"/>
      <c r="AI24" s="280"/>
      <c r="AJ24" s="280"/>
      <c r="AK24" s="277"/>
      <c r="AL24" s="277"/>
      <c r="AM24" s="280"/>
      <c r="AN24" s="280"/>
      <c r="AO24" s="280"/>
      <c r="AP24" s="282"/>
      <c r="AQ24" s="264">
        <v>7.2</v>
      </c>
      <c r="AR24" s="264">
        <v>36</v>
      </c>
      <c r="AS24" s="264">
        <v>36</v>
      </c>
      <c r="AT24" s="265">
        <v>36</v>
      </c>
      <c r="AU24" s="265">
        <v>28.8</v>
      </c>
      <c r="AV24" s="265">
        <v>36</v>
      </c>
      <c r="AW24" s="455"/>
      <c r="AX24" s="473"/>
      <c r="AY24" s="211">
        <v>216</v>
      </c>
      <c r="AZ24" s="213">
        <f t="shared" si="4"/>
        <v>360</v>
      </c>
      <c r="BA24" s="475"/>
    </row>
    <row r="25" spans="1:54" s="139" customFormat="1" ht="18.75" customHeight="1">
      <c r="A25" s="488" t="s">
        <v>86</v>
      </c>
      <c r="B25" s="489" t="s">
        <v>76</v>
      </c>
      <c r="C25" s="467" t="s">
        <v>88</v>
      </c>
      <c r="D25" s="486" t="s">
        <v>128</v>
      </c>
      <c r="E25" s="162" t="s">
        <v>18</v>
      </c>
      <c r="F25" s="259">
        <v>36</v>
      </c>
      <c r="G25" s="259">
        <v>36</v>
      </c>
      <c r="H25" s="259">
        <v>36</v>
      </c>
      <c r="I25" s="283">
        <v>36</v>
      </c>
      <c r="J25" s="284">
        <v>36</v>
      </c>
      <c r="K25" s="259">
        <v>36</v>
      </c>
      <c r="L25" s="259">
        <v>36</v>
      </c>
      <c r="M25" s="259">
        <v>36</v>
      </c>
      <c r="N25" s="259"/>
      <c r="O25" s="259"/>
      <c r="P25" s="259"/>
      <c r="Q25" s="259"/>
      <c r="R25" s="259">
        <v>28.8</v>
      </c>
      <c r="S25" s="259">
        <v>36</v>
      </c>
      <c r="T25" s="259">
        <v>36</v>
      </c>
      <c r="U25" s="259">
        <v>36</v>
      </c>
      <c r="V25" s="454">
        <v>36</v>
      </c>
      <c r="W25" s="260" t="s">
        <v>135</v>
      </c>
      <c r="X25" s="219">
        <f t="shared" ref="X25:X26" si="8">SUM(F25:W25)</f>
        <v>460.8</v>
      </c>
      <c r="Y25" s="199" t="s">
        <v>31</v>
      </c>
      <c r="Z25" s="259"/>
      <c r="AA25" s="259"/>
      <c r="AB25" s="259"/>
      <c r="AC25" s="259">
        <v>36</v>
      </c>
      <c r="AD25" s="259">
        <v>36</v>
      </c>
      <c r="AE25" s="259">
        <v>36</v>
      </c>
      <c r="AF25" s="259">
        <v>21.6</v>
      </c>
      <c r="AG25" s="259">
        <v>28.8</v>
      </c>
      <c r="AH25" s="259">
        <v>36</v>
      </c>
      <c r="AI25" s="259">
        <v>36</v>
      </c>
      <c r="AJ25" s="259">
        <v>36</v>
      </c>
      <c r="AK25" s="259">
        <v>36</v>
      </c>
      <c r="AL25" s="259">
        <v>36</v>
      </c>
      <c r="AM25" s="259">
        <v>36</v>
      </c>
      <c r="AN25" s="259">
        <v>36</v>
      </c>
      <c r="AO25" s="259">
        <v>28.8</v>
      </c>
      <c r="AP25" s="259">
        <v>28.8</v>
      </c>
      <c r="AQ25" s="259">
        <v>36</v>
      </c>
      <c r="AR25" s="259">
        <v>36</v>
      </c>
      <c r="AS25" s="259">
        <v>28.8</v>
      </c>
      <c r="AT25" s="259"/>
      <c r="AU25" s="259"/>
      <c r="AV25" s="261"/>
      <c r="AW25" s="454">
        <v>36</v>
      </c>
      <c r="AX25" s="452" t="s">
        <v>135</v>
      </c>
      <c r="AY25" s="207">
        <f>SUM(Z25:AW25)</f>
        <v>604.79999999999995</v>
      </c>
      <c r="AZ25" s="214">
        <f t="shared" si="4"/>
        <v>1065.5999999999999</v>
      </c>
      <c r="BA25" s="474">
        <f>SUM(AZ25:AZ26)</f>
        <v>1425.6</v>
      </c>
    </row>
    <row r="26" spans="1:54" s="139" customFormat="1" ht="18.75" customHeight="1" thickBot="1">
      <c r="A26" s="480"/>
      <c r="B26" s="490"/>
      <c r="C26" s="468"/>
      <c r="D26" s="487"/>
      <c r="E26" s="167" t="s">
        <v>123</v>
      </c>
      <c r="F26" s="282"/>
      <c r="G26" s="282"/>
      <c r="H26" s="282"/>
      <c r="I26" s="282"/>
      <c r="J26" s="282"/>
      <c r="K26" s="282"/>
      <c r="L26" s="282"/>
      <c r="M26" s="282"/>
      <c r="N26" s="278">
        <v>36</v>
      </c>
      <c r="O26" s="278">
        <v>28.8</v>
      </c>
      <c r="P26" s="278">
        <v>36</v>
      </c>
      <c r="Q26" s="278">
        <v>36</v>
      </c>
      <c r="R26" s="277">
        <v>7.2</v>
      </c>
      <c r="S26" s="282"/>
      <c r="T26" s="282"/>
      <c r="U26" s="282"/>
      <c r="V26" s="455"/>
      <c r="W26" s="267" t="s">
        <v>135</v>
      </c>
      <c r="X26" s="218">
        <f t="shared" si="8"/>
        <v>144</v>
      </c>
      <c r="Y26" s="200" t="s">
        <v>31</v>
      </c>
      <c r="Z26" s="280">
        <v>36</v>
      </c>
      <c r="AA26" s="280">
        <v>36</v>
      </c>
      <c r="AB26" s="280">
        <v>36</v>
      </c>
      <c r="AC26" s="277"/>
      <c r="AD26" s="280"/>
      <c r="AE26" s="280"/>
      <c r="AF26" s="277"/>
      <c r="AG26" s="280"/>
      <c r="AH26" s="277"/>
      <c r="AI26" s="280"/>
      <c r="AJ26" s="280"/>
      <c r="AK26" s="277"/>
      <c r="AL26" s="277"/>
      <c r="AM26" s="280"/>
      <c r="AN26" s="280"/>
      <c r="AO26" s="280"/>
      <c r="AP26" s="282"/>
      <c r="AQ26" s="264"/>
      <c r="AR26" s="264"/>
      <c r="AS26" s="265">
        <v>7.2</v>
      </c>
      <c r="AT26" s="265">
        <v>36</v>
      </c>
      <c r="AU26" s="265">
        <v>28.8</v>
      </c>
      <c r="AV26" s="265">
        <v>36</v>
      </c>
      <c r="AW26" s="455"/>
      <c r="AX26" s="473"/>
      <c r="AY26" s="211">
        <f>SUM(Z26:AW26)</f>
        <v>216</v>
      </c>
      <c r="AZ26" s="213">
        <f t="shared" si="4"/>
        <v>360</v>
      </c>
      <c r="BA26" s="475"/>
    </row>
    <row r="27" spans="1:54" s="139" customFormat="1" ht="18.75" customHeight="1">
      <c r="A27" s="488" t="s">
        <v>89</v>
      </c>
      <c r="B27" s="489" t="s">
        <v>80</v>
      </c>
      <c r="C27" s="467" t="s">
        <v>88</v>
      </c>
      <c r="D27" s="486" t="s">
        <v>110</v>
      </c>
      <c r="E27" s="162" t="s">
        <v>18</v>
      </c>
      <c r="F27" s="259"/>
      <c r="G27" s="259"/>
      <c r="H27" s="259"/>
      <c r="I27" s="259"/>
      <c r="J27" s="259"/>
      <c r="K27" s="259"/>
      <c r="L27" s="259"/>
      <c r="M27" s="259"/>
      <c r="N27" s="259">
        <v>36</v>
      </c>
      <c r="O27" s="259">
        <v>28.8</v>
      </c>
      <c r="P27" s="259">
        <v>36</v>
      </c>
      <c r="Q27" s="259">
        <v>36</v>
      </c>
      <c r="R27" s="259">
        <v>36</v>
      </c>
      <c r="S27" s="259">
        <v>36</v>
      </c>
      <c r="T27" s="259">
        <v>36</v>
      </c>
      <c r="U27" s="259">
        <v>36</v>
      </c>
      <c r="V27" s="454">
        <v>36</v>
      </c>
      <c r="W27" s="260" t="s">
        <v>135</v>
      </c>
      <c r="X27" s="219">
        <f>SUM(F27:V27)</f>
        <v>316.8</v>
      </c>
      <c r="Y27" s="163" t="s">
        <v>31</v>
      </c>
      <c r="Z27" s="259"/>
      <c r="AA27" s="259"/>
      <c r="AB27" s="259"/>
      <c r="AC27" s="259"/>
      <c r="AD27" s="259"/>
      <c r="AE27" s="259"/>
      <c r="AF27" s="259"/>
      <c r="AG27" s="259"/>
      <c r="AH27" s="259">
        <v>14.4</v>
      </c>
      <c r="AI27" s="259">
        <v>36</v>
      </c>
      <c r="AJ27" s="259">
        <v>36</v>
      </c>
      <c r="AK27" s="259">
        <v>36</v>
      </c>
      <c r="AL27" s="259">
        <v>36</v>
      </c>
      <c r="AM27" s="259">
        <v>36</v>
      </c>
      <c r="AN27" s="259">
        <v>36</v>
      </c>
      <c r="AO27" s="259">
        <v>28.8</v>
      </c>
      <c r="AP27" s="259">
        <v>28.8</v>
      </c>
      <c r="AQ27" s="259">
        <v>36</v>
      </c>
      <c r="AR27" s="259">
        <v>36</v>
      </c>
      <c r="AS27" s="259">
        <v>36</v>
      </c>
      <c r="AT27" s="259">
        <v>36</v>
      </c>
      <c r="AU27" s="259">
        <v>28.8</v>
      </c>
      <c r="AV27" s="259">
        <v>36</v>
      </c>
      <c r="AW27" s="454">
        <v>36</v>
      </c>
      <c r="AX27" s="452" t="s">
        <v>135</v>
      </c>
      <c r="AY27" s="207">
        <f>SUM(Z27:AW27)</f>
        <v>532.79999999999995</v>
      </c>
      <c r="AZ27" s="207">
        <f t="shared" si="4"/>
        <v>849.59999999999991</v>
      </c>
      <c r="BA27" s="474">
        <f>SUM(AZ27:AZ28)</f>
        <v>1425.6</v>
      </c>
    </row>
    <row r="28" spans="1:54" s="139" customFormat="1" ht="18.75" customHeight="1" thickBot="1">
      <c r="A28" s="480"/>
      <c r="B28" s="490"/>
      <c r="C28" s="468"/>
      <c r="D28" s="487"/>
      <c r="E28" s="167" t="s">
        <v>123</v>
      </c>
      <c r="F28" s="285">
        <v>36</v>
      </c>
      <c r="G28" s="264">
        <v>36</v>
      </c>
      <c r="H28" s="264">
        <v>36</v>
      </c>
      <c r="I28" s="264">
        <v>36</v>
      </c>
      <c r="J28" s="264">
        <v>36</v>
      </c>
      <c r="K28" s="264">
        <v>36</v>
      </c>
      <c r="L28" s="264">
        <v>36</v>
      </c>
      <c r="M28" s="264">
        <v>36</v>
      </c>
      <c r="N28" s="264"/>
      <c r="O28" s="278"/>
      <c r="P28" s="278"/>
      <c r="Q28" s="278"/>
      <c r="R28" s="278"/>
      <c r="S28" s="278"/>
      <c r="T28" s="278"/>
      <c r="U28" s="278"/>
      <c r="V28" s="455"/>
      <c r="W28" s="267" t="s">
        <v>135</v>
      </c>
      <c r="X28" s="218">
        <f>SUM(F28:U28)</f>
        <v>288</v>
      </c>
      <c r="Y28" s="169" t="s">
        <v>31</v>
      </c>
      <c r="Z28" s="286">
        <v>36</v>
      </c>
      <c r="AA28" s="286">
        <v>36</v>
      </c>
      <c r="AB28" s="286">
        <v>36</v>
      </c>
      <c r="AC28" s="287">
        <v>36</v>
      </c>
      <c r="AD28" s="287">
        <v>36</v>
      </c>
      <c r="AE28" s="287">
        <v>36</v>
      </c>
      <c r="AF28" s="287">
        <v>21.6</v>
      </c>
      <c r="AG28" s="287">
        <v>28.8</v>
      </c>
      <c r="AH28" s="265">
        <v>21.6</v>
      </c>
      <c r="AI28" s="277"/>
      <c r="AJ28" s="280"/>
      <c r="AK28" s="277"/>
      <c r="AL28" s="277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455"/>
      <c r="AX28" s="473"/>
      <c r="AY28" s="211">
        <f t="shared" ref="AY28" si="9">SUM(Z28:AX28)</f>
        <v>288</v>
      </c>
      <c r="AZ28" s="211">
        <f t="shared" si="4"/>
        <v>576</v>
      </c>
      <c r="BA28" s="475"/>
    </row>
    <row r="29" spans="1:54" s="139" customFormat="1" ht="18.75" customHeight="1">
      <c r="A29" s="488" t="s">
        <v>89</v>
      </c>
      <c r="B29" s="489" t="s">
        <v>79</v>
      </c>
      <c r="C29" s="467" t="s">
        <v>88</v>
      </c>
      <c r="D29" s="486" t="s">
        <v>111</v>
      </c>
      <c r="E29" s="162" t="s">
        <v>18</v>
      </c>
      <c r="F29" s="259">
        <v>36</v>
      </c>
      <c r="G29" s="259">
        <v>36</v>
      </c>
      <c r="H29" s="259">
        <v>36</v>
      </c>
      <c r="I29" s="259">
        <v>36</v>
      </c>
      <c r="J29" s="259">
        <v>36</v>
      </c>
      <c r="K29" s="259">
        <v>36</v>
      </c>
      <c r="L29" s="259">
        <v>36</v>
      </c>
      <c r="M29" s="259">
        <v>36</v>
      </c>
      <c r="N29" s="454">
        <v>36</v>
      </c>
      <c r="O29" s="259"/>
      <c r="P29" s="259"/>
      <c r="Q29" s="259"/>
      <c r="R29" s="259"/>
      <c r="S29" s="259"/>
      <c r="T29" s="259"/>
      <c r="U29" s="259"/>
      <c r="V29" s="259"/>
      <c r="W29" s="260" t="s">
        <v>135</v>
      </c>
      <c r="X29" s="219">
        <f>SUM(F29:U29)</f>
        <v>324</v>
      </c>
      <c r="Y29" s="163" t="s">
        <v>31</v>
      </c>
      <c r="Z29" s="259">
        <v>36</v>
      </c>
      <c r="AA29" s="259">
        <v>36</v>
      </c>
      <c r="AB29" s="259">
        <v>36</v>
      </c>
      <c r="AC29" s="259">
        <v>36</v>
      </c>
      <c r="AD29" s="259">
        <v>36</v>
      </c>
      <c r="AE29" s="259">
        <v>36</v>
      </c>
      <c r="AF29" s="259">
        <v>21.6</v>
      </c>
      <c r="AG29" s="259">
        <v>28.8</v>
      </c>
      <c r="AH29" s="259">
        <v>36</v>
      </c>
      <c r="AI29" s="259">
        <v>36</v>
      </c>
      <c r="AJ29" s="259">
        <v>36</v>
      </c>
      <c r="AK29" s="259">
        <v>36</v>
      </c>
      <c r="AL29" s="259">
        <v>36</v>
      </c>
      <c r="AM29" s="259">
        <v>36</v>
      </c>
      <c r="AN29" s="283">
        <v>36</v>
      </c>
      <c r="AO29" s="288">
        <v>14.4</v>
      </c>
      <c r="AP29" s="288"/>
      <c r="AQ29" s="288"/>
      <c r="AR29" s="288"/>
      <c r="AS29" s="288"/>
      <c r="AT29" s="288"/>
      <c r="AU29" s="288"/>
      <c r="AV29" s="288"/>
      <c r="AW29" s="471">
        <v>36</v>
      </c>
      <c r="AX29" s="452" t="s">
        <v>135</v>
      </c>
      <c r="AY29" s="207">
        <f>SUM(Z29:AV29)</f>
        <v>532.79999999999995</v>
      </c>
      <c r="AZ29" s="207">
        <f t="shared" si="4"/>
        <v>856.8</v>
      </c>
      <c r="BA29" s="474">
        <f>SUM(AZ29:AZ30)</f>
        <v>1432.8</v>
      </c>
    </row>
    <row r="30" spans="1:54" s="139" customFormat="1" ht="18.75" customHeight="1" thickBot="1">
      <c r="A30" s="480"/>
      <c r="B30" s="490"/>
      <c r="C30" s="468"/>
      <c r="D30" s="487"/>
      <c r="E30" s="167" t="s">
        <v>123</v>
      </c>
      <c r="F30" s="277"/>
      <c r="G30" s="280"/>
      <c r="H30" s="289"/>
      <c r="I30" s="289"/>
      <c r="J30" s="282"/>
      <c r="K30" s="282"/>
      <c r="L30" s="289"/>
      <c r="M30" s="264"/>
      <c r="N30" s="455"/>
      <c r="O30" s="264">
        <v>28.8</v>
      </c>
      <c r="P30" s="264">
        <v>36</v>
      </c>
      <c r="Q30" s="264">
        <v>36</v>
      </c>
      <c r="R30" s="264">
        <v>36</v>
      </c>
      <c r="S30" s="264">
        <v>36</v>
      </c>
      <c r="T30" s="264">
        <v>36</v>
      </c>
      <c r="U30" s="264">
        <v>36</v>
      </c>
      <c r="V30" s="264">
        <v>36</v>
      </c>
      <c r="W30" s="267" t="s">
        <v>135</v>
      </c>
      <c r="X30" s="218">
        <v>288</v>
      </c>
      <c r="Y30" s="169" t="s">
        <v>31</v>
      </c>
      <c r="Z30" s="280"/>
      <c r="AA30" s="280"/>
      <c r="AB30" s="280"/>
      <c r="AC30" s="280"/>
      <c r="AD30" s="280"/>
      <c r="AE30" s="280"/>
      <c r="AF30" s="277"/>
      <c r="AG30" s="280"/>
      <c r="AH30" s="277"/>
      <c r="AI30" s="277"/>
      <c r="AJ30" s="280"/>
      <c r="AK30" s="277"/>
      <c r="AL30" s="277"/>
      <c r="AM30" s="280"/>
      <c r="AN30" s="280"/>
      <c r="AO30" s="287">
        <v>14.4</v>
      </c>
      <c r="AP30" s="287">
        <v>28.8</v>
      </c>
      <c r="AQ30" s="287">
        <v>36</v>
      </c>
      <c r="AR30" s="287">
        <v>36</v>
      </c>
      <c r="AS30" s="287">
        <v>36</v>
      </c>
      <c r="AT30" s="287">
        <v>36</v>
      </c>
      <c r="AU30" s="287">
        <v>28.8</v>
      </c>
      <c r="AV30" s="287">
        <v>36</v>
      </c>
      <c r="AW30" s="472"/>
      <c r="AX30" s="453"/>
      <c r="AY30" s="211">
        <v>288</v>
      </c>
      <c r="AZ30" s="211">
        <f t="shared" si="4"/>
        <v>576</v>
      </c>
      <c r="BA30" s="475"/>
    </row>
    <row r="31" spans="1:54" s="139" customFormat="1" ht="18.75" customHeight="1">
      <c r="A31" s="488" t="s">
        <v>92</v>
      </c>
      <c r="B31" s="489" t="s">
        <v>93</v>
      </c>
      <c r="C31" s="467" t="s">
        <v>91</v>
      </c>
      <c r="D31" s="486" t="s">
        <v>111</v>
      </c>
      <c r="E31" s="162" t="s">
        <v>18</v>
      </c>
      <c r="F31" s="259">
        <v>36</v>
      </c>
      <c r="G31" s="259">
        <v>36</v>
      </c>
      <c r="H31" s="259">
        <v>36</v>
      </c>
      <c r="I31" s="259">
        <v>36</v>
      </c>
      <c r="J31" s="259">
        <v>36</v>
      </c>
      <c r="K31" s="259">
        <v>36</v>
      </c>
      <c r="L31" s="259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60" t="s">
        <v>135</v>
      </c>
      <c r="X31" s="219">
        <f t="shared" ref="X31:X32" si="10">SUM(F31:W31)</f>
        <v>216</v>
      </c>
      <c r="Y31" s="163" t="s">
        <v>31</v>
      </c>
      <c r="Z31" s="259"/>
      <c r="AA31" s="259"/>
      <c r="AB31" s="469">
        <v>36</v>
      </c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61"/>
      <c r="AW31" s="261"/>
      <c r="AX31" s="261"/>
      <c r="AY31" s="207">
        <f>SUM(AC31:AX31)</f>
        <v>0</v>
      </c>
      <c r="AZ31" s="207">
        <f t="shared" si="4"/>
        <v>216</v>
      </c>
      <c r="BA31" s="474">
        <f>SUM(AZ31:AZ32)</f>
        <v>684</v>
      </c>
    </row>
    <row r="32" spans="1:54" s="139" customFormat="1" ht="18.75" customHeight="1" thickBot="1">
      <c r="A32" s="480"/>
      <c r="B32" s="490"/>
      <c r="C32" s="468"/>
      <c r="D32" s="487"/>
      <c r="E32" s="167" t="s">
        <v>123</v>
      </c>
      <c r="F32" s="277"/>
      <c r="G32" s="280"/>
      <c r="H32" s="280"/>
      <c r="I32" s="280"/>
      <c r="J32" s="277"/>
      <c r="K32" s="282"/>
      <c r="L32" s="265">
        <v>36</v>
      </c>
      <c r="M32" s="265">
        <v>36</v>
      </c>
      <c r="N32" s="265">
        <v>36</v>
      </c>
      <c r="O32" s="265">
        <v>36</v>
      </c>
      <c r="P32" s="265">
        <v>36</v>
      </c>
      <c r="Q32" s="265">
        <v>36</v>
      </c>
      <c r="R32" s="265">
        <v>36</v>
      </c>
      <c r="S32" s="265">
        <v>36</v>
      </c>
      <c r="T32" s="265">
        <v>36</v>
      </c>
      <c r="U32" s="265">
        <v>36</v>
      </c>
      <c r="V32" s="265">
        <v>36</v>
      </c>
      <c r="W32" s="267" t="s">
        <v>135</v>
      </c>
      <c r="X32" s="218">
        <f t="shared" si="10"/>
        <v>396</v>
      </c>
      <c r="Y32" s="169" t="s">
        <v>31</v>
      </c>
      <c r="Z32" s="286">
        <v>36</v>
      </c>
      <c r="AA32" s="286">
        <v>36</v>
      </c>
      <c r="AB32" s="470"/>
      <c r="AC32" s="280"/>
      <c r="AD32" s="280"/>
      <c r="AE32" s="280"/>
      <c r="AF32" s="277"/>
      <c r="AG32" s="280"/>
      <c r="AH32" s="277"/>
      <c r="AI32" s="277"/>
      <c r="AJ32" s="277"/>
      <c r="AK32" s="277"/>
      <c r="AL32" s="277"/>
      <c r="AM32" s="280"/>
      <c r="AN32" s="280"/>
      <c r="AO32" s="280"/>
      <c r="AP32" s="277"/>
      <c r="AQ32" s="277"/>
      <c r="AR32" s="277"/>
      <c r="AS32" s="277"/>
      <c r="AT32" s="277"/>
      <c r="AU32" s="277"/>
      <c r="AV32" s="277"/>
      <c r="AW32" s="167"/>
      <c r="AX32" s="290"/>
      <c r="AY32" s="211">
        <v>72</v>
      </c>
      <c r="AZ32" s="211">
        <f t="shared" si="4"/>
        <v>468</v>
      </c>
      <c r="BA32" s="475"/>
    </row>
    <row r="33" spans="1:53" s="139" customFormat="1" ht="18.75" customHeight="1">
      <c r="A33" s="488" t="s">
        <v>92</v>
      </c>
      <c r="B33" s="489" t="s">
        <v>94</v>
      </c>
      <c r="C33" s="467" t="s">
        <v>91</v>
      </c>
      <c r="D33" s="486" t="s">
        <v>109</v>
      </c>
      <c r="E33" s="162" t="s">
        <v>18</v>
      </c>
      <c r="F33" s="259"/>
      <c r="G33" s="259"/>
      <c r="H33" s="259"/>
      <c r="I33" s="259"/>
      <c r="J33" s="259"/>
      <c r="K33" s="259"/>
      <c r="L33" s="259"/>
      <c r="M33" s="288"/>
      <c r="N33" s="288"/>
      <c r="O33" s="288"/>
      <c r="P33" s="288"/>
      <c r="Q33" s="288"/>
      <c r="R33" s="259"/>
      <c r="S33" s="259">
        <v>28.8</v>
      </c>
      <c r="T33" s="259">
        <v>36</v>
      </c>
      <c r="U33" s="259">
        <v>36</v>
      </c>
      <c r="V33" s="259">
        <v>36</v>
      </c>
      <c r="W33" s="260" t="s">
        <v>135</v>
      </c>
      <c r="X33" s="219">
        <f>SUM(F33:V33)</f>
        <v>136.80000000000001</v>
      </c>
      <c r="Y33" s="163" t="s">
        <v>31</v>
      </c>
      <c r="Z33" s="259">
        <v>36</v>
      </c>
      <c r="AA33" s="259">
        <v>36</v>
      </c>
      <c r="AB33" s="469">
        <v>36</v>
      </c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61"/>
      <c r="AW33" s="261"/>
      <c r="AX33" s="261"/>
      <c r="AY33" s="207">
        <f>SUM(Z33:AA33)</f>
        <v>72</v>
      </c>
      <c r="AZ33" s="207">
        <f>SUM(X33+AY33)</f>
        <v>208.8</v>
      </c>
      <c r="BA33" s="474">
        <f>SUM(AZ33:AZ34)</f>
        <v>676.8</v>
      </c>
    </row>
    <row r="34" spans="1:53" s="139" customFormat="1" ht="18.75" customHeight="1" thickBot="1">
      <c r="A34" s="480"/>
      <c r="B34" s="490"/>
      <c r="C34" s="468"/>
      <c r="D34" s="487"/>
      <c r="E34" s="167" t="s">
        <v>123</v>
      </c>
      <c r="F34" s="265">
        <v>36</v>
      </c>
      <c r="G34" s="287">
        <v>36</v>
      </c>
      <c r="H34" s="287">
        <v>36</v>
      </c>
      <c r="I34" s="287">
        <v>36</v>
      </c>
      <c r="J34" s="287">
        <v>36</v>
      </c>
      <c r="K34" s="287">
        <v>36</v>
      </c>
      <c r="L34" s="287">
        <v>36</v>
      </c>
      <c r="M34" s="287">
        <v>36</v>
      </c>
      <c r="N34" s="287">
        <v>36</v>
      </c>
      <c r="O34" s="287">
        <v>28.8</v>
      </c>
      <c r="P34" s="287">
        <v>36</v>
      </c>
      <c r="Q34" s="287">
        <v>36</v>
      </c>
      <c r="R34" s="291">
        <v>36</v>
      </c>
      <c r="S34" s="292">
        <v>7.2</v>
      </c>
      <c r="T34" s="280"/>
      <c r="U34" s="280"/>
      <c r="V34" s="280"/>
      <c r="W34" s="267" t="s">
        <v>135</v>
      </c>
      <c r="X34" s="218">
        <f>SUM(F34:V34)</f>
        <v>468</v>
      </c>
      <c r="Y34" s="169" t="s">
        <v>31</v>
      </c>
      <c r="Z34" s="280"/>
      <c r="AA34" s="280"/>
      <c r="AB34" s="470"/>
      <c r="AC34" s="280"/>
      <c r="AD34" s="280"/>
      <c r="AE34" s="280"/>
      <c r="AF34" s="277"/>
      <c r="AG34" s="280"/>
      <c r="AH34" s="277"/>
      <c r="AI34" s="277"/>
      <c r="AJ34" s="277"/>
      <c r="AK34" s="277"/>
      <c r="AL34" s="277"/>
      <c r="AM34" s="280"/>
      <c r="AN34" s="280"/>
      <c r="AO34" s="280"/>
      <c r="AP34" s="277"/>
      <c r="AQ34" s="277"/>
      <c r="AR34" s="277"/>
      <c r="AS34" s="277"/>
      <c r="AT34" s="277"/>
      <c r="AU34" s="277"/>
      <c r="AV34" s="277"/>
      <c r="AW34" s="167"/>
      <c r="AX34" s="290"/>
      <c r="AY34" s="211">
        <f t="shared" ref="AY34" si="11">SUM(Z34:AX34)</f>
        <v>0</v>
      </c>
      <c r="AZ34" s="211">
        <f t="shared" si="4"/>
        <v>468</v>
      </c>
      <c r="BA34" s="475"/>
    </row>
    <row r="35" spans="1:53" s="139" customFormat="1" ht="18.75" customHeight="1">
      <c r="A35" s="488" t="s">
        <v>85</v>
      </c>
      <c r="B35" s="489">
        <v>165</v>
      </c>
      <c r="C35" s="467" t="s">
        <v>95</v>
      </c>
      <c r="D35" s="491" t="s">
        <v>112</v>
      </c>
      <c r="E35" s="162" t="s">
        <v>18</v>
      </c>
      <c r="F35" s="259">
        <v>36</v>
      </c>
      <c r="G35" s="259">
        <v>36</v>
      </c>
      <c r="H35" s="259">
        <v>36</v>
      </c>
      <c r="I35" s="259">
        <v>36</v>
      </c>
      <c r="J35" s="259">
        <v>36</v>
      </c>
      <c r="K35" s="259">
        <v>36</v>
      </c>
      <c r="L35" s="259">
        <v>36</v>
      </c>
      <c r="M35" s="259">
        <v>36</v>
      </c>
      <c r="N35" s="259">
        <v>36</v>
      </c>
      <c r="O35" s="259">
        <v>28.8</v>
      </c>
      <c r="P35" s="259">
        <v>36</v>
      </c>
      <c r="Q35" s="259">
        <v>36</v>
      </c>
      <c r="R35" s="259">
        <v>36</v>
      </c>
      <c r="S35" s="259">
        <v>36</v>
      </c>
      <c r="T35" s="259">
        <v>36</v>
      </c>
      <c r="U35" s="259">
        <v>36</v>
      </c>
      <c r="V35" s="454">
        <v>36</v>
      </c>
      <c r="W35" s="293" t="s">
        <v>135</v>
      </c>
      <c r="X35" s="209">
        <f t="shared" ref="X35:X38" si="12">SUM(F35:W35)</f>
        <v>604.79999999999995</v>
      </c>
      <c r="Y35" s="163" t="s">
        <v>31</v>
      </c>
      <c r="Z35" s="259">
        <v>36</v>
      </c>
      <c r="AA35" s="259">
        <v>36</v>
      </c>
      <c r="AB35" s="259">
        <v>36</v>
      </c>
      <c r="AC35" s="259">
        <v>28.8</v>
      </c>
      <c r="AD35" s="259">
        <v>28.8</v>
      </c>
      <c r="AE35" s="259">
        <v>28.8</v>
      </c>
      <c r="AF35" s="259">
        <v>14.4</v>
      </c>
      <c r="AG35" s="259">
        <v>21.6</v>
      </c>
      <c r="AH35" s="259">
        <v>28.8</v>
      </c>
      <c r="AI35" s="259">
        <v>28.8</v>
      </c>
      <c r="AJ35" s="259">
        <v>28.8</v>
      </c>
      <c r="AK35" s="259">
        <v>28.8</v>
      </c>
      <c r="AL35" s="259">
        <v>28.8</v>
      </c>
      <c r="AM35" s="259">
        <v>28.8</v>
      </c>
      <c r="AN35" s="259">
        <v>28.8</v>
      </c>
      <c r="AO35" s="259">
        <v>21.6</v>
      </c>
      <c r="AP35" s="259">
        <v>21.6</v>
      </c>
      <c r="AQ35" s="259">
        <v>28.8</v>
      </c>
      <c r="AR35" s="259">
        <v>36</v>
      </c>
      <c r="AS35" s="259">
        <v>36</v>
      </c>
      <c r="AT35" s="259">
        <v>36</v>
      </c>
      <c r="AU35" s="259">
        <v>28.8</v>
      </c>
      <c r="AV35" s="259"/>
      <c r="AW35" s="454">
        <v>36</v>
      </c>
      <c r="AX35" s="452" t="s">
        <v>135</v>
      </c>
      <c r="AY35" s="207">
        <f>SUM(Z35:AV35)</f>
        <v>640.80000000000018</v>
      </c>
      <c r="AZ35" s="207">
        <f t="shared" si="4"/>
        <v>1245.6000000000001</v>
      </c>
      <c r="BA35" s="474">
        <f>SUM(AZ35:AZ36)</f>
        <v>1425.6000000000001</v>
      </c>
    </row>
    <row r="36" spans="1:53" s="139" customFormat="1" ht="23.25" customHeight="1" thickBot="1">
      <c r="A36" s="480"/>
      <c r="B36" s="490"/>
      <c r="C36" s="468"/>
      <c r="D36" s="492"/>
      <c r="E36" s="167" t="s">
        <v>123</v>
      </c>
      <c r="F36" s="277"/>
      <c r="G36" s="277"/>
      <c r="H36" s="277"/>
      <c r="I36" s="277"/>
      <c r="J36" s="277"/>
      <c r="K36" s="277"/>
      <c r="L36" s="280"/>
      <c r="M36" s="280"/>
      <c r="N36" s="280"/>
      <c r="O36" s="277"/>
      <c r="P36" s="280"/>
      <c r="Q36" s="280"/>
      <c r="R36" s="280"/>
      <c r="S36" s="277"/>
      <c r="T36" s="280"/>
      <c r="U36" s="280"/>
      <c r="V36" s="455"/>
      <c r="W36" s="294" t="s">
        <v>135</v>
      </c>
      <c r="X36" s="221">
        <f t="shared" si="12"/>
        <v>0</v>
      </c>
      <c r="Y36" s="169" t="s">
        <v>31</v>
      </c>
      <c r="Z36" s="282"/>
      <c r="AA36" s="282"/>
      <c r="AB36" s="282"/>
      <c r="AC36" s="264">
        <v>7.2</v>
      </c>
      <c r="AD36" s="264">
        <v>7.2</v>
      </c>
      <c r="AE36" s="264">
        <v>7.2</v>
      </c>
      <c r="AF36" s="264">
        <v>7.2</v>
      </c>
      <c r="AG36" s="264">
        <v>7.2</v>
      </c>
      <c r="AH36" s="264">
        <v>7.2</v>
      </c>
      <c r="AI36" s="264">
        <v>7.2</v>
      </c>
      <c r="AJ36" s="264">
        <v>7.2</v>
      </c>
      <c r="AK36" s="264">
        <v>7.2</v>
      </c>
      <c r="AL36" s="264">
        <v>7.2</v>
      </c>
      <c r="AM36" s="264">
        <v>7.2</v>
      </c>
      <c r="AN36" s="264">
        <v>7.2</v>
      </c>
      <c r="AO36" s="264">
        <v>7.2</v>
      </c>
      <c r="AP36" s="264">
        <v>7.2</v>
      </c>
      <c r="AQ36" s="264">
        <v>7.2</v>
      </c>
      <c r="AR36" s="277"/>
      <c r="AS36" s="277"/>
      <c r="AT36" s="277"/>
      <c r="AU36" s="277"/>
      <c r="AV36" s="295">
        <v>36</v>
      </c>
      <c r="AW36" s="455"/>
      <c r="AX36" s="453"/>
      <c r="AY36" s="211">
        <v>180</v>
      </c>
      <c r="AZ36" s="211">
        <f t="shared" si="4"/>
        <v>180</v>
      </c>
      <c r="BA36" s="475"/>
    </row>
    <row r="37" spans="1:53" s="139" customFormat="1" ht="22.5" customHeight="1">
      <c r="A37" s="488" t="s">
        <v>86</v>
      </c>
      <c r="B37" s="489">
        <v>265</v>
      </c>
      <c r="C37" s="467" t="s">
        <v>95</v>
      </c>
      <c r="D37" s="491" t="s">
        <v>158</v>
      </c>
      <c r="E37" s="162" t="s">
        <v>18</v>
      </c>
      <c r="F37" s="259"/>
      <c r="G37" s="259"/>
      <c r="H37" s="259"/>
      <c r="I37" s="259">
        <v>36</v>
      </c>
      <c r="J37" s="259">
        <v>36</v>
      </c>
      <c r="K37" s="259">
        <v>36</v>
      </c>
      <c r="L37" s="259">
        <v>36</v>
      </c>
      <c r="M37" s="259">
        <v>36</v>
      </c>
      <c r="N37" s="261">
        <v>36</v>
      </c>
      <c r="O37" s="259">
        <v>28.8</v>
      </c>
      <c r="P37" s="259">
        <v>36</v>
      </c>
      <c r="Q37" s="259">
        <v>36</v>
      </c>
      <c r="R37" s="259">
        <v>36</v>
      </c>
      <c r="S37" s="259">
        <v>36</v>
      </c>
      <c r="T37" s="259">
        <v>36</v>
      </c>
      <c r="U37" s="259">
        <v>36</v>
      </c>
      <c r="V37" s="454">
        <v>36</v>
      </c>
      <c r="W37" s="296" t="s">
        <v>135</v>
      </c>
      <c r="X37" s="220">
        <f t="shared" si="12"/>
        <v>496.8</v>
      </c>
      <c r="Y37" s="196" t="s">
        <v>31</v>
      </c>
      <c r="Z37" s="259">
        <v>36</v>
      </c>
      <c r="AA37" s="259">
        <v>36</v>
      </c>
      <c r="AB37" s="259">
        <v>36</v>
      </c>
      <c r="AC37" s="259">
        <v>36</v>
      </c>
      <c r="AD37" s="259">
        <v>36</v>
      </c>
      <c r="AE37" s="259">
        <v>36</v>
      </c>
      <c r="AF37" s="259">
        <v>21.6</v>
      </c>
      <c r="AG37" s="259">
        <v>28.8</v>
      </c>
      <c r="AH37" s="259">
        <v>36</v>
      </c>
      <c r="AI37" s="259">
        <v>36</v>
      </c>
      <c r="AJ37" s="259">
        <v>36</v>
      </c>
      <c r="AK37" s="259">
        <v>36</v>
      </c>
      <c r="AL37" s="259">
        <v>36</v>
      </c>
      <c r="AM37" s="259">
        <v>36</v>
      </c>
      <c r="AN37" s="259">
        <v>36</v>
      </c>
      <c r="AO37" s="259">
        <v>28.8</v>
      </c>
      <c r="AP37" s="259">
        <v>28.8</v>
      </c>
      <c r="AQ37" s="259">
        <v>36</v>
      </c>
      <c r="AR37" s="259">
        <v>36</v>
      </c>
      <c r="AS37" s="259">
        <v>36</v>
      </c>
      <c r="AT37" s="259">
        <v>28.8</v>
      </c>
      <c r="AU37" s="259"/>
      <c r="AV37" s="261"/>
      <c r="AW37" s="454">
        <v>36</v>
      </c>
      <c r="AX37" s="452" t="s">
        <v>135</v>
      </c>
      <c r="AY37" s="207">
        <f>SUM(Z37:AV37)</f>
        <v>712.79999999999984</v>
      </c>
      <c r="AZ37" s="207">
        <f t="shared" si="4"/>
        <v>1209.5999999999999</v>
      </c>
      <c r="BA37" s="474">
        <f>SUM(AZ37:AZ38)</f>
        <v>1425.6</v>
      </c>
    </row>
    <row r="38" spans="1:53" s="139" customFormat="1" ht="32.25" customHeight="1" thickBot="1">
      <c r="A38" s="480"/>
      <c r="B38" s="490"/>
      <c r="C38" s="468"/>
      <c r="D38" s="492"/>
      <c r="E38" s="167" t="s">
        <v>123</v>
      </c>
      <c r="F38" s="264">
        <v>36</v>
      </c>
      <c r="G38" s="264">
        <v>36</v>
      </c>
      <c r="H38" s="264">
        <v>36</v>
      </c>
      <c r="I38" s="264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455"/>
      <c r="W38" s="263" t="s">
        <v>135</v>
      </c>
      <c r="X38" s="233">
        <f t="shared" si="12"/>
        <v>108</v>
      </c>
      <c r="Y38" s="200" t="s">
        <v>31</v>
      </c>
      <c r="Z38" s="297"/>
      <c r="AA38" s="297"/>
      <c r="AB38" s="297"/>
      <c r="AC38" s="280"/>
      <c r="AD38" s="280"/>
      <c r="AE38" s="280"/>
      <c r="AF38" s="277"/>
      <c r="AG38" s="280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87">
        <v>7.2</v>
      </c>
      <c r="AU38" s="287">
        <v>28.8</v>
      </c>
      <c r="AV38" s="287">
        <v>36</v>
      </c>
      <c r="AW38" s="455"/>
      <c r="AX38" s="453"/>
      <c r="AY38" s="211">
        <v>108</v>
      </c>
      <c r="AZ38" s="211">
        <f t="shared" si="4"/>
        <v>216</v>
      </c>
      <c r="BA38" s="475"/>
    </row>
    <row r="39" spans="1:53" s="139" customFormat="1" ht="21" customHeight="1">
      <c r="A39" s="488" t="s">
        <v>89</v>
      </c>
      <c r="B39" s="489">
        <v>365</v>
      </c>
      <c r="C39" s="467" t="s">
        <v>129</v>
      </c>
      <c r="D39" s="585" t="s">
        <v>159</v>
      </c>
      <c r="E39" s="162" t="s">
        <v>18</v>
      </c>
      <c r="F39" s="298">
        <v>36</v>
      </c>
      <c r="G39" s="298">
        <v>36</v>
      </c>
      <c r="H39" s="298">
        <v>36</v>
      </c>
      <c r="I39" s="298">
        <v>36</v>
      </c>
      <c r="J39" s="298">
        <v>36</v>
      </c>
      <c r="K39" s="454">
        <v>36</v>
      </c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9"/>
      <c r="W39" s="296" t="s">
        <v>135</v>
      </c>
      <c r="X39" s="209">
        <f>SUM(F39:U39)</f>
        <v>216</v>
      </c>
      <c r="Y39" s="196" t="s">
        <v>31</v>
      </c>
      <c r="Z39" s="300"/>
      <c r="AA39" s="300"/>
      <c r="AB39" s="469">
        <v>36</v>
      </c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61"/>
      <c r="AW39" s="261"/>
      <c r="AX39" s="261"/>
      <c r="AY39" s="207">
        <v>36</v>
      </c>
      <c r="AZ39" s="207">
        <f t="shared" si="4"/>
        <v>252</v>
      </c>
      <c r="BA39" s="474">
        <f>SUM(AZ39:AZ40)</f>
        <v>712.8</v>
      </c>
    </row>
    <row r="40" spans="1:53" s="139" customFormat="1" ht="21" customHeight="1" thickBot="1">
      <c r="A40" s="480"/>
      <c r="B40" s="490"/>
      <c r="C40" s="468"/>
      <c r="D40" s="586"/>
      <c r="E40" s="167" t="s">
        <v>123</v>
      </c>
      <c r="F40" s="277"/>
      <c r="G40" s="280"/>
      <c r="H40" s="280"/>
      <c r="I40" s="280"/>
      <c r="J40" s="280"/>
      <c r="K40" s="455"/>
      <c r="L40" s="287">
        <v>36</v>
      </c>
      <c r="M40" s="287">
        <v>36</v>
      </c>
      <c r="N40" s="287">
        <v>36</v>
      </c>
      <c r="O40" s="287">
        <v>28.8</v>
      </c>
      <c r="P40" s="287">
        <v>36</v>
      </c>
      <c r="Q40" s="287">
        <v>36</v>
      </c>
      <c r="R40" s="287">
        <v>36</v>
      </c>
      <c r="S40" s="301">
        <v>36</v>
      </c>
      <c r="T40" s="301">
        <v>36</v>
      </c>
      <c r="U40" s="301">
        <v>36</v>
      </c>
      <c r="V40" s="292">
        <v>36</v>
      </c>
      <c r="W40" s="267" t="s">
        <v>135</v>
      </c>
      <c r="X40" s="234">
        <f>SUM(F40:V40)</f>
        <v>388.8</v>
      </c>
      <c r="Y40" s="169" t="s">
        <v>31</v>
      </c>
      <c r="Z40" s="287">
        <v>36</v>
      </c>
      <c r="AA40" s="287">
        <v>36</v>
      </c>
      <c r="AB40" s="470"/>
      <c r="AC40" s="280"/>
      <c r="AD40" s="280"/>
      <c r="AE40" s="280"/>
      <c r="AF40" s="277"/>
      <c r="AG40" s="280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80"/>
      <c r="AV40" s="277"/>
      <c r="AW40" s="167"/>
      <c r="AX40" s="290"/>
      <c r="AY40" s="235">
        <v>72</v>
      </c>
      <c r="AZ40" s="235">
        <f t="shared" si="4"/>
        <v>460.8</v>
      </c>
      <c r="BA40" s="475"/>
    </row>
    <row r="41" spans="1:53" s="139" customFormat="1" ht="17.25" customHeight="1">
      <c r="A41" s="488" t="s">
        <v>85</v>
      </c>
      <c r="B41" s="489">
        <v>183</v>
      </c>
      <c r="C41" s="467" t="s">
        <v>96</v>
      </c>
      <c r="D41" s="486" t="s">
        <v>156</v>
      </c>
      <c r="E41" s="162" t="s">
        <v>18</v>
      </c>
      <c r="F41" s="259">
        <v>36</v>
      </c>
      <c r="G41" s="259">
        <v>36</v>
      </c>
      <c r="H41" s="259">
        <v>36</v>
      </c>
      <c r="I41" s="259">
        <v>36</v>
      </c>
      <c r="J41" s="259">
        <v>36</v>
      </c>
      <c r="K41" s="259">
        <v>36</v>
      </c>
      <c r="L41" s="259">
        <v>36</v>
      </c>
      <c r="M41" s="259">
        <v>36</v>
      </c>
      <c r="N41" s="259">
        <v>36</v>
      </c>
      <c r="O41" s="259">
        <v>28.8</v>
      </c>
      <c r="P41" s="259">
        <v>36</v>
      </c>
      <c r="Q41" s="259">
        <v>36</v>
      </c>
      <c r="R41" s="259">
        <v>36</v>
      </c>
      <c r="S41" s="259">
        <v>36</v>
      </c>
      <c r="T41" s="259">
        <v>36</v>
      </c>
      <c r="U41" s="259">
        <v>36</v>
      </c>
      <c r="V41" s="259">
        <v>36</v>
      </c>
      <c r="W41" s="260" t="s">
        <v>135</v>
      </c>
      <c r="X41" s="219">
        <f t="shared" ref="X41:X42" si="13">SUM(F41:W41)</f>
        <v>604.79999999999995</v>
      </c>
      <c r="Y41" s="163" t="s">
        <v>31</v>
      </c>
      <c r="Z41" s="259">
        <v>36</v>
      </c>
      <c r="AA41" s="259">
        <v>36</v>
      </c>
      <c r="AB41" s="259">
        <v>36</v>
      </c>
      <c r="AC41" s="259">
        <v>28.8</v>
      </c>
      <c r="AD41" s="259">
        <v>28.8</v>
      </c>
      <c r="AE41" s="259">
        <v>28.8</v>
      </c>
      <c r="AF41" s="259">
        <v>14.4</v>
      </c>
      <c r="AG41" s="259">
        <v>21.6</v>
      </c>
      <c r="AH41" s="259">
        <v>28.8</v>
      </c>
      <c r="AI41" s="259">
        <v>28.8</v>
      </c>
      <c r="AJ41" s="259">
        <v>28.8</v>
      </c>
      <c r="AK41" s="259">
        <v>28.8</v>
      </c>
      <c r="AL41" s="259">
        <v>28.8</v>
      </c>
      <c r="AM41" s="259">
        <v>28.8</v>
      </c>
      <c r="AN41" s="259">
        <v>28.8</v>
      </c>
      <c r="AO41" s="259">
        <v>21.6</v>
      </c>
      <c r="AP41" s="259">
        <v>21.6</v>
      </c>
      <c r="AQ41" s="259">
        <v>28.8</v>
      </c>
      <c r="AR41" s="259">
        <v>28.8</v>
      </c>
      <c r="AS41" s="259">
        <v>28.8</v>
      </c>
      <c r="AT41" s="259">
        <v>28.8</v>
      </c>
      <c r="AU41" s="259">
        <v>21.6</v>
      </c>
      <c r="AV41" s="259">
        <v>36</v>
      </c>
      <c r="AW41" s="454">
        <v>36</v>
      </c>
      <c r="AX41" s="452" t="s">
        <v>135</v>
      </c>
      <c r="AY41" s="207">
        <f>SUM(Z41:AW41)</f>
        <v>684.00000000000011</v>
      </c>
      <c r="AZ41" s="207">
        <f t="shared" si="4"/>
        <v>1288.8000000000002</v>
      </c>
      <c r="BA41" s="474">
        <f>SUM(AZ41:AZ42)</f>
        <v>1425.6000000000001</v>
      </c>
    </row>
    <row r="42" spans="1:53" s="139" customFormat="1" ht="15.75" customHeight="1" thickBot="1">
      <c r="A42" s="480"/>
      <c r="B42" s="490"/>
      <c r="C42" s="468"/>
      <c r="D42" s="487"/>
      <c r="E42" s="167" t="s">
        <v>123</v>
      </c>
      <c r="F42" s="277"/>
      <c r="G42" s="277"/>
      <c r="H42" s="277"/>
      <c r="I42" s="277"/>
      <c r="J42" s="277"/>
      <c r="K42" s="277"/>
      <c r="L42" s="280"/>
      <c r="M42" s="280"/>
      <c r="N42" s="280"/>
      <c r="O42" s="277"/>
      <c r="P42" s="280"/>
      <c r="Q42" s="280"/>
      <c r="R42" s="280"/>
      <c r="S42" s="277"/>
      <c r="T42" s="280"/>
      <c r="U42" s="280"/>
      <c r="V42" s="302"/>
      <c r="W42" s="267" t="s">
        <v>135</v>
      </c>
      <c r="X42" s="218">
        <f t="shared" si="13"/>
        <v>0</v>
      </c>
      <c r="Y42" s="169" t="s">
        <v>31</v>
      </c>
      <c r="Z42" s="277"/>
      <c r="AA42" s="277"/>
      <c r="AB42" s="277"/>
      <c r="AC42" s="264">
        <v>7.2</v>
      </c>
      <c r="AD42" s="264">
        <v>7.2</v>
      </c>
      <c r="AE42" s="264">
        <v>7.2</v>
      </c>
      <c r="AF42" s="264">
        <v>7.2</v>
      </c>
      <c r="AG42" s="264">
        <v>7.2</v>
      </c>
      <c r="AH42" s="264">
        <v>7.2</v>
      </c>
      <c r="AI42" s="264">
        <v>7.2</v>
      </c>
      <c r="AJ42" s="264">
        <v>7.2</v>
      </c>
      <c r="AK42" s="264">
        <v>7.2</v>
      </c>
      <c r="AL42" s="264">
        <v>7.2</v>
      </c>
      <c r="AM42" s="264">
        <v>7.2</v>
      </c>
      <c r="AN42" s="264">
        <v>7.2</v>
      </c>
      <c r="AO42" s="264">
        <v>7.2</v>
      </c>
      <c r="AP42" s="264">
        <v>7.2</v>
      </c>
      <c r="AQ42" s="264">
        <v>7.2</v>
      </c>
      <c r="AR42" s="264">
        <v>7.2</v>
      </c>
      <c r="AS42" s="264">
        <v>7.2</v>
      </c>
      <c r="AT42" s="264">
        <v>7.2</v>
      </c>
      <c r="AU42" s="264">
        <v>7.2</v>
      </c>
      <c r="AV42" s="278"/>
      <c r="AW42" s="455"/>
      <c r="AX42" s="453"/>
      <c r="AY42" s="211">
        <f>SUM(Z42:AV42)</f>
        <v>136.80000000000001</v>
      </c>
      <c r="AZ42" s="211">
        <f t="shared" si="4"/>
        <v>136.80000000000001</v>
      </c>
      <c r="BA42" s="475"/>
    </row>
    <row r="43" spans="1:53" s="139" customFormat="1" ht="17.25" customHeight="1">
      <c r="A43" s="488" t="s">
        <v>86</v>
      </c>
      <c r="B43" s="574">
        <v>283</v>
      </c>
      <c r="C43" s="467" t="s">
        <v>96</v>
      </c>
      <c r="D43" s="486" t="s">
        <v>160</v>
      </c>
      <c r="E43" s="162" t="s">
        <v>18</v>
      </c>
      <c r="F43" s="259"/>
      <c r="G43" s="259"/>
      <c r="H43" s="259"/>
      <c r="I43" s="259"/>
      <c r="J43" s="259"/>
      <c r="K43" s="259"/>
      <c r="L43" s="259"/>
      <c r="M43" s="259">
        <v>36</v>
      </c>
      <c r="N43" s="259">
        <v>36</v>
      </c>
      <c r="O43" s="259">
        <v>28.8</v>
      </c>
      <c r="P43" s="259">
        <v>36</v>
      </c>
      <c r="Q43" s="259">
        <v>36</v>
      </c>
      <c r="R43" s="259">
        <v>36</v>
      </c>
      <c r="S43" s="259">
        <v>36</v>
      </c>
      <c r="T43" s="259">
        <v>36</v>
      </c>
      <c r="U43" s="259">
        <v>36</v>
      </c>
      <c r="V43" s="259">
        <v>36</v>
      </c>
      <c r="W43" s="260" t="s">
        <v>135</v>
      </c>
      <c r="X43" s="219">
        <f t="shared" ref="X43:X44" si="14">SUM(F43:W43)</f>
        <v>352.8</v>
      </c>
      <c r="Y43" s="163" t="s">
        <v>31</v>
      </c>
      <c r="Z43" s="259">
        <v>36</v>
      </c>
      <c r="AA43" s="259">
        <v>36</v>
      </c>
      <c r="AB43" s="259">
        <v>36</v>
      </c>
      <c r="AC43" s="259">
        <v>36</v>
      </c>
      <c r="AD43" s="259">
        <v>36</v>
      </c>
      <c r="AE43" s="259">
        <v>36</v>
      </c>
      <c r="AF43" s="259">
        <v>21.6</v>
      </c>
      <c r="AG43" s="259">
        <v>28.8</v>
      </c>
      <c r="AH43" s="259">
        <v>36</v>
      </c>
      <c r="AI43" s="259">
        <v>36</v>
      </c>
      <c r="AJ43" s="259">
        <v>36</v>
      </c>
      <c r="AK43" s="259">
        <v>36</v>
      </c>
      <c r="AL43" s="259">
        <v>36</v>
      </c>
      <c r="AM43" s="259">
        <v>36</v>
      </c>
      <c r="AN43" s="259">
        <v>36</v>
      </c>
      <c r="AO43" s="259">
        <v>28.8</v>
      </c>
      <c r="AP43" s="259">
        <v>28.8</v>
      </c>
      <c r="AQ43" s="454">
        <v>36</v>
      </c>
      <c r="AR43" s="454">
        <v>36</v>
      </c>
      <c r="AS43" s="259"/>
      <c r="AT43" s="259"/>
      <c r="AU43" s="259"/>
      <c r="AV43" s="261"/>
      <c r="AW43" s="261"/>
      <c r="AX43" s="452" t="s">
        <v>135</v>
      </c>
      <c r="AY43" s="207">
        <f t="shared" ref="AY43:AY44" si="15">SUM(Z43:AX43)</f>
        <v>647.99999999999989</v>
      </c>
      <c r="AZ43" s="207">
        <f t="shared" si="4"/>
        <v>1000.8</v>
      </c>
      <c r="BA43" s="474">
        <f>SUM(AZ43:AZ44)</f>
        <v>1425.6</v>
      </c>
    </row>
    <row r="44" spans="1:53" s="139" customFormat="1" ht="16.5" customHeight="1" thickBot="1">
      <c r="A44" s="480"/>
      <c r="B44" s="575"/>
      <c r="C44" s="468"/>
      <c r="D44" s="487"/>
      <c r="E44" s="167" t="s">
        <v>123</v>
      </c>
      <c r="F44" s="278">
        <v>36</v>
      </c>
      <c r="G44" s="278">
        <v>36</v>
      </c>
      <c r="H44" s="278">
        <v>36</v>
      </c>
      <c r="I44" s="278">
        <v>36</v>
      </c>
      <c r="J44" s="278">
        <v>36</v>
      </c>
      <c r="K44" s="287">
        <v>36</v>
      </c>
      <c r="L44" s="287">
        <v>36</v>
      </c>
      <c r="M44" s="280"/>
      <c r="N44" s="280"/>
      <c r="O44" s="277"/>
      <c r="P44" s="280"/>
      <c r="Q44" s="303"/>
      <c r="R44" s="303"/>
      <c r="S44" s="304"/>
      <c r="T44" s="303"/>
      <c r="U44" s="303"/>
      <c r="V44" s="303"/>
      <c r="W44" s="267" t="s">
        <v>135</v>
      </c>
      <c r="X44" s="218">
        <f t="shared" si="14"/>
        <v>252</v>
      </c>
      <c r="Y44" s="169" t="s">
        <v>31</v>
      </c>
      <c r="Z44" s="280"/>
      <c r="AA44" s="305"/>
      <c r="AB44" s="306"/>
      <c r="AC44" s="280"/>
      <c r="AD44" s="280"/>
      <c r="AE44" s="280"/>
      <c r="AF44" s="277"/>
      <c r="AG44" s="280"/>
      <c r="AH44" s="277"/>
      <c r="AI44" s="277"/>
      <c r="AJ44" s="277"/>
      <c r="AK44" s="277"/>
      <c r="AL44" s="277"/>
      <c r="AM44" s="277"/>
      <c r="AN44" s="277"/>
      <c r="AO44" s="277"/>
      <c r="AP44" s="277"/>
      <c r="AQ44" s="455"/>
      <c r="AR44" s="455"/>
      <c r="AS44" s="278">
        <v>36</v>
      </c>
      <c r="AT44" s="278">
        <v>36</v>
      </c>
      <c r="AU44" s="307">
        <v>28.8</v>
      </c>
      <c r="AV44" s="307">
        <v>36</v>
      </c>
      <c r="AW44" s="307">
        <v>36</v>
      </c>
      <c r="AX44" s="453"/>
      <c r="AY44" s="211">
        <f t="shared" si="15"/>
        <v>172.8</v>
      </c>
      <c r="AZ44" s="211">
        <f t="shared" si="4"/>
        <v>424.8</v>
      </c>
      <c r="BA44" s="475"/>
    </row>
    <row r="45" spans="1:53" s="139" customFormat="1" ht="15.75" customHeight="1">
      <c r="A45" s="488" t="s">
        <v>85</v>
      </c>
      <c r="B45" s="574">
        <v>170</v>
      </c>
      <c r="C45" s="583" t="s">
        <v>134</v>
      </c>
      <c r="D45" s="581" t="s">
        <v>130</v>
      </c>
      <c r="E45" s="162" t="s">
        <v>18</v>
      </c>
      <c r="F45" s="259">
        <v>36</v>
      </c>
      <c r="G45" s="259">
        <v>36</v>
      </c>
      <c r="H45" s="259">
        <v>36</v>
      </c>
      <c r="I45" s="259">
        <v>36</v>
      </c>
      <c r="J45" s="259">
        <v>36</v>
      </c>
      <c r="K45" s="259">
        <v>36</v>
      </c>
      <c r="L45" s="259">
        <v>36</v>
      </c>
      <c r="M45" s="259">
        <v>36</v>
      </c>
      <c r="N45" s="259">
        <v>36</v>
      </c>
      <c r="O45" s="259">
        <v>28.8</v>
      </c>
      <c r="P45" s="259">
        <v>36</v>
      </c>
      <c r="Q45" s="259">
        <v>36</v>
      </c>
      <c r="R45" s="259">
        <v>36</v>
      </c>
      <c r="S45" s="259">
        <v>36</v>
      </c>
      <c r="T45" s="259">
        <v>36</v>
      </c>
      <c r="U45" s="259">
        <v>36</v>
      </c>
      <c r="V45" s="454">
        <v>36</v>
      </c>
      <c r="W45" s="260" t="s">
        <v>135</v>
      </c>
      <c r="X45" s="219">
        <f t="shared" ref="X45:X46" si="16">SUM(F45:W45)</f>
        <v>604.79999999999995</v>
      </c>
      <c r="Y45" s="163" t="s">
        <v>31</v>
      </c>
      <c r="Z45" s="259">
        <v>36</v>
      </c>
      <c r="AA45" s="259">
        <v>36</v>
      </c>
      <c r="AB45" s="259"/>
      <c r="AC45" s="259">
        <v>36</v>
      </c>
      <c r="AD45" s="259">
        <v>36</v>
      </c>
      <c r="AE45" s="259">
        <v>36</v>
      </c>
      <c r="AF45" s="259">
        <v>14.4</v>
      </c>
      <c r="AG45" s="259">
        <v>28.8</v>
      </c>
      <c r="AH45" s="259">
        <v>36</v>
      </c>
      <c r="AI45" s="259">
        <v>36</v>
      </c>
      <c r="AJ45" s="259">
        <v>36</v>
      </c>
      <c r="AK45" s="259"/>
      <c r="AL45" s="259">
        <v>36</v>
      </c>
      <c r="AM45" s="259">
        <v>36</v>
      </c>
      <c r="AN45" s="259">
        <v>36</v>
      </c>
      <c r="AO45" s="259"/>
      <c r="AP45" s="259">
        <v>28.8</v>
      </c>
      <c r="AQ45" s="259"/>
      <c r="AR45" s="259">
        <v>36</v>
      </c>
      <c r="AS45" s="259"/>
      <c r="AT45" s="259">
        <v>28.8</v>
      </c>
      <c r="AU45" s="259"/>
      <c r="AV45" s="261"/>
      <c r="AW45" s="454">
        <v>36</v>
      </c>
      <c r="AX45" s="452" t="s">
        <v>135</v>
      </c>
      <c r="AY45" s="207">
        <f>SUM(Z45:AV45)</f>
        <v>532.80000000000007</v>
      </c>
      <c r="AZ45" s="207">
        <f t="shared" si="4"/>
        <v>1137.5999999999999</v>
      </c>
      <c r="BA45" s="474">
        <f>SUM(AZ45:AZ46)</f>
        <v>1425.6</v>
      </c>
    </row>
    <row r="46" spans="1:53" s="139" customFormat="1" ht="15" customHeight="1" thickBot="1">
      <c r="A46" s="480"/>
      <c r="B46" s="575"/>
      <c r="C46" s="584"/>
      <c r="D46" s="582"/>
      <c r="E46" s="167" t="s">
        <v>123</v>
      </c>
      <c r="F46" s="277"/>
      <c r="G46" s="277"/>
      <c r="H46" s="277"/>
      <c r="I46" s="277"/>
      <c r="J46" s="277"/>
      <c r="K46" s="277"/>
      <c r="L46" s="277"/>
      <c r="M46" s="277"/>
      <c r="N46" s="277"/>
      <c r="O46" s="308"/>
      <c r="P46" s="280"/>
      <c r="Q46" s="280"/>
      <c r="R46" s="280"/>
      <c r="S46" s="277"/>
      <c r="T46" s="280"/>
      <c r="U46" s="280"/>
      <c r="V46" s="455"/>
      <c r="W46" s="276" t="s">
        <v>135</v>
      </c>
      <c r="X46" s="218">
        <f t="shared" si="16"/>
        <v>0</v>
      </c>
      <c r="Y46" s="169" t="s">
        <v>31</v>
      </c>
      <c r="Z46" s="280"/>
      <c r="AA46" s="280"/>
      <c r="AB46" s="278">
        <v>36</v>
      </c>
      <c r="AC46" s="280"/>
      <c r="AD46" s="280"/>
      <c r="AE46" s="280"/>
      <c r="AF46" s="278">
        <v>7.2</v>
      </c>
      <c r="AG46" s="280"/>
      <c r="AH46" s="277"/>
      <c r="AI46" s="277"/>
      <c r="AJ46" s="309"/>
      <c r="AK46" s="278">
        <v>36</v>
      </c>
      <c r="AL46" s="277"/>
      <c r="AM46" s="277"/>
      <c r="AN46" s="309"/>
      <c r="AO46" s="278">
        <v>28.8</v>
      </c>
      <c r="AP46" s="277"/>
      <c r="AQ46" s="309">
        <v>36</v>
      </c>
      <c r="AR46" s="277"/>
      <c r="AS46" s="278">
        <v>36</v>
      </c>
      <c r="AT46" s="287">
        <v>7.2</v>
      </c>
      <c r="AU46" s="287">
        <v>28.8</v>
      </c>
      <c r="AV46" s="287">
        <v>36</v>
      </c>
      <c r="AW46" s="455"/>
      <c r="AX46" s="453"/>
      <c r="AY46" s="211">
        <v>288</v>
      </c>
      <c r="AZ46" s="211">
        <f t="shared" si="4"/>
        <v>288</v>
      </c>
      <c r="BA46" s="475"/>
    </row>
    <row r="47" spans="1:53" s="149" customFormat="1" ht="18.75" customHeight="1">
      <c r="A47" s="476" t="s">
        <v>104</v>
      </c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477"/>
      <c r="O47" s="477"/>
      <c r="P47" s="477"/>
      <c r="Q47" s="477"/>
      <c r="R47" s="477"/>
      <c r="S47" s="477"/>
      <c r="T47" s="477"/>
      <c r="U47" s="477"/>
      <c r="V47" s="477"/>
      <c r="W47" s="477"/>
      <c r="X47" s="477"/>
      <c r="Y47" s="477"/>
      <c r="Z47" s="477"/>
      <c r="AA47" s="477"/>
      <c r="AB47" s="477"/>
      <c r="AC47" s="477"/>
      <c r="AD47" s="477"/>
      <c r="AE47" s="477"/>
      <c r="AF47" s="477"/>
      <c r="AG47" s="477"/>
      <c r="AH47" s="477"/>
      <c r="AI47" s="477"/>
      <c r="AJ47" s="477"/>
      <c r="AK47" s="477"/>
      <c r="AL47" s="477"/>
      <c r="AM47" s="477"/>
      <c r="AN47" s="477"/>
      <c r="AO47" s="477"/>
      <c r="AP47" s="477"/>
      <c r="AQ47" s="477"/>
      <c r="AR47" s="477"/>
      <c r="AS47" s="477"/>
      <c r="AT47" s="477"/>
      <c r="AU47" s="477"/>
      <c r="AV47" s="477"/>
      <c r="AW47" s="477"/>
      <c r="AX47" s="477"/>
      <c r="AY47" s="477"/>
      <c r="AZ47" s="477"/>
      <c r="BA47" s="478"/>
    </row>
    <row r="48" spans="1:53" s="139" customFormat="1" ht="15.75" customHeight="1">
      <c r="A48" s="519" t="s">
        <v>85</v>
      </c>
      <c r="B48" s="573">
        <v>120</v>
      </c>
      <c r="C48" s="500" t="s">
        <v>99</v>
      </c>
      <c r="D48" s="571" t="s">
        <v>161</v>
      </c>
      <c r="E48" s="256" t="s">
        <v>18</v>
      </c>
      <c r="F48" s="298">
        <v>36</v>
      </c>
      <c r="G48" s="298">
        <v>36</v>
      </c>
      <c r="H48" s="298">
        <v>36</v>
      </c>
      <c r="I48" s="298">
        <v>36</v>
      </c>
      <c r="J48" s="298">
        <v>36</v>
      </c>
      <c r="K48" s="298">
        <v>36</v>
      </c>
      <c r="L48" s="298">
        <v>36</v>
      </c>
      <c r="M48" s="298">
        <v>36</v>
      </c>
      <c r="N48" s="298">
        <v>36</v>
      </c>
      <c r="O48" s="298">
        <v>28.8</v>
      </c>
      <c r="P48" s="298">
        <v>36</v>
      </c>
      <c r="Q48" s="298">
        <v>36</v>
      </c>
      <c r="R48" s="298">
        <v>36</v>
      </c>
      <c r="S48" s="298">
        <v>36</v>
      </c>
      <c r="T48" s="298">
        <v>36</v>
      </c>
      <c r="U48" s="298">
        <v>36</v>
      </c>
      <c r="V48" s="458">
        <v>36</v>
      </c>
      <c r="W48" s="310" t="s">
        <v>135</v>
      </c>
      <c r="X48" s="232">
        <f>SUM(F48:V48)</f>
        <v>604.79999999999995</v>
      </c>
      <c r="Y48" s="196" t="s">
        <v>31</v>
      </c>
      <c r="Z48" s="298">
        <v>36</v>
      </c>
      <c r="AA48" s="298">
        <v>36</v>
      </c>
      <c r="AB48" s="298">
        <v>36</v>
      </c>
      <c r="AC48" s="298">
        <v>36</v>
      </c>
      <c r="AD48" s="298">
        <v>36</v>
      </c>
      <c r="AE48" s="298">
        <v>36</v>
      </c>
      <c r="AF48" s="298">
        <v>21.6</v>
      </c>
      <c r="AG48" s="298">
        <v>28.8</v>
      </c>
      <c r="AH48" s="298">
        <v>36</v>
      </c>
      <c r="AI48" s="298">
        <v>36</v>
      </c>
      <c r="AJ48" s="298">
        <v>36</v>
      </c>
      <c r="AK48" s="298">
        <v>36</v>
      </c>
      <c r="AL48" s="298">
        <v>36</v>
      </c>
      <c r="AM48" s="298">
        <v>36</v>
      </c>
      <c r="AN48" s="298">
        <v>36</v>
      </c>
      <c r="AO48" s="298">
        <v>28.8</v>
      </c>
      <c r="AP48" s="298">
        <v>28.8</v>
      </c>
      <c r="AQ48" s="298">
        <v>36</v>
      </c>
      <c r="AR48" s="298">
        <v>36</v>
      </c>
      <c r="AS48" s="298">
        <v>36</v>
      </c>
      <c r="AT48" s="298">
        <v>36</v>
      </c>
      <c r="AU48" s="298">
        <v>28.8</v>
      </c>
      <c r="AV48" s="311">
        <v>36</v>
      </c>
      <c r="AW48" s="311">
        <v>36</v>
      </c>
      <c r="AX48" s="458">
        <v>36</v>
      </c>
      <c r="AY48" s="197">
        <f>SUM(Z48:AX48)</f>
        <v>856.79999999999984</v>
      </c>
      <c r="AZ48" s="197">
        <f t="shared" ref="AZ48:AZ71" si="17">SUM(X48+AY48)</f>
        <v>1461.6</v>
      </c>
      <c r="BA48" s="577">
        <f>SUM(AZ48:AZ49)</f>
        <v>1461.6</v>
      </c>
    </row>
    <row r="49" spans="1:53" s="139" customFormat="1" ht="18" customHeight="1" thickBot="1">
      <c r="A49" s="518"/>
      <c r="B49" s="533"/>
      <c r="C49" s="495"/>
      <c r="D49" s="499"/>
      <c r="E49" s="255" t="s">
        <v>123</v>
      </c>
      <c r="F49" s="277"/>
      <c r="G49" s="280"/>
      <c r="H49" s="280"/>
      <c r="I49" s="280"/>
      <c r="J49" s="277"/>
      <c r="K49" s="277"/>
      <c r="L49" s="280"/>
      <c r="M49" s="280"/>
      <c r="N49" s="280"/>
      <c r="O49" s="277"/>
      <c r="P49" s="280"/>
      <c r="Q49" s="280"/>
      <c r="R49" s="280"/>
      <c r="S49" s="277"/>
      <c r="T49" s="280"/>
      <c r="U49" s="280"/>
      <c r="V49" s="455"/>
      <c r="W49" s="312" t="s">
        <v>135</v>
      </c>
      <c r="X49" s="168">
        <f t="shared" ref="X49" si="18">SUM(F49:W49)</f>
        <v>0</v>
      </c>
      <c r="Y49" s="169" t="s">
        <v>31</v>
      </c>
      <c r="Z49" s="302"/>
      <c r="AA49" s="302"/>
      <c r="AB49" s="302"/>
      <c r="AC49" s="302"/>
      <c r="AD49" s="302"/>
      <c r="AE49" s="302"/>
      <c r="AF49" s="290"/>
      <c r="AG49" s="302"/>
      <c r="AH49" s="290"/>
      <c r="AI49" s="302"/>
      <c r="AJ49" s="302"/>
      <c r="AK49" s="290"/>
      <c r="AL49" s="290"/>
      <c r="AM49" s="302"/>
      <c r="AN49" s="302"/>
      <c r="AO49" s="302"/>
      <c r="AP49" s="290"/>
      <c r="AQ49" s="290"/>
      <c r="AR49" s="302"/>
      <c r="AS49" s="302"/>
      <c r="AT49" s="290"/>
      <c r="AU49" s="290"/>
      <c r="AV49" s="290"/>
      <c r="AW49" s="290"/>
      <c r="AX49" s="455"/>
      <c r="AY49" s="172">
        <f t="shared" ref="AY49" si="19">SUM(Z49:AX49)</f>
        <v>0</v>
      </c>
      <c r="AZ49" s="172">
        <f t="shared" si="17"/>
        <v>0</v>
      </c>
      <c r="BA49" s="578"/>
    </row>
    <row r="50" spans="1:53" s="139" customFormat="1" ht="14.25" customHeight="1">
      <c r="A50" s="517" t="s">
        <v>86</v>
      </c>
      <c r="B50" s="526">
        <v>220</v>
      </c>
      <c r="C50" s="494" t="s">
        <v>99</v>
      </c>
      <c r="D50" s="534" t="s">
        <v>155</v>
      </c>
      <c r="E50" s="254" t="s">
        <v>18</v>
      </c>
      <c r="F50" s="259">
        <v>28.8</v>
      </c>
      <c r="G50" s="259">
        <v>28.8</v>
      </c>
      <c r="H50" s="259">
        <v>28.8</v>
      </c>
      <c r="I50" s="259">
        <v>28.8</v>
      </c>
      <c r="J50" s="259">
        <v>21.6</v>
      </c>
      <c r="K50" s="259">
        <v>28.8</v>
      </c>
      <c r="L50" s="259">
        <v>28.8</v>
      </c>
      <c r="M50" s="259">
        <v>28.8</v>
      </c>
      <c r="N50" s="259">
        <v>21.6</v>
      </c>
      <c r="O50" s="259">
        <v>28.8</v>
      </c>
      <c r="P50" s="259">
        <v>28.8</v>
      </c>
      <c r="Q50" s="259">
        <v>28.8</v>
      </c>
      <c r="R50" s="259">
        <v>21.6</v>
      </c>
      <c r="S50" s="259">
        <v>28.8</v>
      </c>
      <c r="T50" s="259">
        <v>28.8</v>
      </c>
      <c r="U50" s="259">
        <v>21.6</v>
      </c>
      <c r="V50" s="454">
        <v>36</v>
      </c>
      <c r="W50" s="260" t="s">
        <v>135</v>
      </c>
      <c r="X50" s="165">
        <f>SUM(F50:V50)</f>
        <v>468.00000000000011</v>
      </c>
      <c r="Y50" s="163" t="s">
        <v>31</v>
      </c>
      <c r="Z50" s="259">
        <v>28.8</v>
      </c>
      <c r="AA50" s="259">
        <v>28.8</v>
      </c>
      <c r="AB50" s="259">
        <v>21.6</v>
      </c>
      <c r="AC50" s="259">
        <v>28.8</v>
      </c>
      <c r="AD50" s="259">
        <v>28.8</v>
      </c>
      <c r="AE50" s="259">
        <v>21.6</v>
      </c>
      <c r="AF50" s="259">
        <v>14.4</v>
      </c>
      <c r="AG50" s="259">
        <v>21.6</v>
      </c>
      <c r="AH50" s="259">
        <v>28.8</v>
      </c>
      <c r="AI50" s="259">
        <v>28.8</v>
      </c>
      <c r="AJ50" s="259">
        <v>28.8</v>
      </c>
      <c r="AK50" s="259">
        <v>21.6</v>
      </c>
      <c r="AL50" s="259">
        <v>28.8</v>
      </c>
      <c r="AM50" s="259">
        <v>28.8</v>
      </c>
      <c r="AN50" s="259">
        <v>28.8</v>
      </c>
      <c r="AO50" s="259">
        <v>14.4</v>
      </c>
      <c r="AP50" s="259">
        <v>21.6</v>
      </c>
      <c r="AQ50" s="259">
        <v>28.8</v>
      </c>
      <c r="AR50" s="259">
        <v>28.8</v>
      </c>
      <c r="AS50" s="259">
        <v>21.6</v>
      </c>
      <c r="AT50" s="259">
        <v>14.4</v>
      </c>
      <c r="AU50" s="259">
        <v>21.6</v>
      </c>
      <c r="AV50" s="261">
        <v>28.8</v>
      </c>
      <c r="AW50" s="454">
        <v>36</v>
      </c>
      <c r="AX50" s="452" t="s">
        <v>135</v>
      </c>
      <c r="AY50" s="171">
        <f>SUM(Z50:AW50)</f>
        <v>604.80000000000007</v>
      </c>
      <c r="AZ50" s="171">
        <f t="shared" si="17"/>
        <v>1072.8000000000002</v>
      </c>
      <c r="BA50" s="579">
        <f>SUM(AZ50:AZ51)</f>
        <v>1432.8000000000002</v>
      </c>
    </row>
    <row r="51" spans="1:53" s="139" customFormat="1" ht="21.75" customHeight="1" thickBot="1">
      <c r="A51" s="518"/>
      <c r="B51" s="533"/>
      <c r="C51" s="495"/>
      <c r="D51" s="535"/>
      <c r="E51" s="255" t="s">
        <v>123</v>
      </c>
      <c r="F51" s="313">
        <v>7.2</v>
      </c>
      <c r="G51" s="313">
        <v>7.2</v>
      </c>
      <c r="H51" s="313">
        <v>7.2</v>
      </c>
      <c r="I51" s="313">
        <v>7.2</v>
      </c>
      <c r="J51" s="264">
        <v>14.4</v>
      </c>
      <c r="K51" s="264">
        <v>7.2</v>
      </c>
      <c r="L51" s="264">
        <v>7.2</v>
      </c>
      <c r="M51" s="264">
        <v>7.2</v>
      </c>
      <c r="N51" s="264">
        <v>14.4</v>
      </c>
      <c r="O51" s="264">
        <v>7.2</v>
      </c>
      <c r="P51" s="264">
        <v>7.2</v>
      </c>
      <c r="Q51" s="264">
        <v>7.2</v>
      </c>
      <c r="R51" s="264">
        <v>14.4</v>
      </c>
      <c r="S51" s="264">
        <v>7.2</v>
      </c>
      <c r="T51" s="264">
        <v>7.2</v>
      </c>
      <c r="U51" s="264">
        <v>14.4</v>
      </c>
      <c r="V51" s="455"/>
      <c r="W51" s="312" t="s">
        <v>135</v>
      </c>
      <c r="X51" s="168">
        <f>SUM(F51:U51)</f>
        <v>144.00000000000003</v>
      </c>
      <c r="Y51" s="169" t="s">
        <v>31</v>
      </c>
      <c r="Z51" s="264">
        <v>7.2</v>
      </c>
      <c r="AA51" s="264">
        <v>7.2</v>
      </c>
      <c r="AB51" s="264">
        <v>14.4</v>
      </c>
      <c r="AC51" s="264">
        <v>7.2</v>
      </c>
      <c r="AD51" s="264">
        <v>7.2</v>
      </c>
      <c r="AE51" s="264">
        <v>14.4</v>
      </c>
      <c r="AF51" s="264">
        <v>7.2</v>
      </c>
      <c r="AG51" s="264">
        <v>7.2</v>
      </c>
      <c r="AH51" s="264">
        <v>7.2</v>
      </c>
      <c r="AI51" s="264">
        <v>7.2</v>
      </c>
      <c r="AJ51" s="264">
        <v>7.2</v>
      </c>
      <c r="AK51" s="264">
        <v>14.4</v>
      </c>
      <c r="AL51" s="264">
        <v>7.2</v>
      </c>
      <c r="AM51" s="264">
        <v>7.2</v>
      </c>
      <c r="AN51" s="264">
        <v>7.2</v>
      </c>
      <c r="AO51" s="264">
        <v>14.4</v>
      </c>
      <c r="AP51" s="264">
        <v>7.2</v>
      </c>
      <c r="AQ51" s="264">
        <v>7.2</v>
      </c>
      <c r="AR51" s="264">
        <v>7.2</v>
      </c>
      <c r="AS51" s="264">
        <v>14.4</v>
      </c>
      <c r="AT51" s="264">
        <v>21.6</v>
      </c>
      <c r="AU51" s="264">
        <v>7.2</v>
      </c>
      <c r="AV51" s="264">
        <v>7.2</v>
      </c>
      <c r="AW51" s="455"/>
      <c r="AX51" s="453"/>
      <c r="AY51" s="172">
        <f t="shared" ref="AY51" si="20">SUM(Z51:AX51)</f>
        <v>215.99999999999997</v>
      </c>
      <c r="AZ51" s="172">
        <f t="shared" si="17"/>
        <v>360</v>
      </c>
      <c r="BA51" s="578"/>
    </row>
    <row r="52" spans="1:53" s="139" customFormat="1" ht="14.25" customHeight="1">
      <c r="A52" s="517" t="s">
        <v>89</v>
      </c>
      <c r="B52" s="526">
        <v>320</v>
      </c>
      <c r="C52" s="496" t="s">
        <v>131</v>
      </c>
      <c r="D52" s="534" t="s">
        <v>155</v>
      </c>
      <c r="E52" s="254" t="s">
        <v>18</v>
      </c>
      <c r="F52" s="298">
        <v>36</v>
      </c>
      <c r="G52" s="298">
        <v>36</v>
      </c>
      <c r="H52" s="298">
        <v>36</v>
      </c>
      <c r="I52" s="298">
        <v>36</v>
      </c>
      <c r="J52" s="298">
        <v>36</v>
      </c>
      <c r="K52" s="298">
        <v>36</v>
      </c>
      <c r="L52" s="298">
        <v>36</v>
      </c>
      <c r="M52" s="298">
        <v>36</v>
      </c>
      <c r="N52" s="298">
        <v>36</v>
      </c>
      <c r="O52" s="298">
        <v>28.8</v>
      </c>
      <c r="P52" s="298">
        <v>36</v>
      </c>
      <c r="Q52" s="298">
        <v>36</v>
      </c>
      <c r="R52" s="298">
        <v>36</v>
      </c>
      <c r="S52" s="298">
        <v>36</v>
      </c>
      <c r="T52" s="298">
        <v>36</v>
      </c>
      <c r="U52" s="298">
        <v>36</v>
      </c>
      <c r="V52" s="458">
        <v>36</v>
      </c>
      <c r="W52" s="260" t="s">
        <v>135</v>
      </c>
      <c r="X52" s="165">
        <f t="shared" ref="X52:X53" si="21">SUM(F52:W52)</f>
        <v>604.79999999999995</v>
      </c>
      <c r="Y52" s="163" t="s">
        <v>31</v>
      </c>
      <c r="Z52" s="259">
        <v>36</v>
      </c>
      <c r="AA52" s="259">
        <v>36</v>
      </c>
      <c r="AB52" s="259">
        <v>36</v>
      </c>
      <c r="AC52" s="259">
        <v>36</v>
      </c>
      <c r="AD52" s="259">
        <v>36</v>
      </c>
      <c r="AE52" s="259">
        <v>36</v>
      </c>
      <c r="AF52" s="259">
        <v>21.6</v>
      </c>
      <c r="AG52" s="259">
        <v>28.8</v>
      </c>
      <c r="AH52" s="259">
        <v>36</v>
      </c>
      <c r="AI52" s="259">
        <v>36</v>
      </c>
      <c r="AJ52" s="259">
        <v>36</v>
      </c>
      <c r="AK52" s="259">
        <v>36</v>
      </c>
      <c r="AL52" s="259">
        <v>36</v>
      </c>
      <c r="AM52" s="288">
        <v>21.6</v>
      </c>
      <c r="AN52" s="288"/>
      <c r="AO52" s="288"/>
      <c r="AP52" s="288"/>
      <c r="AQ52" s="288"/>
      <c r="AR52" s="288"/>
      <c r="AS52" s="288"/>
      <c r="AT52" s="288"/>
      <c r="AU52" s="288"/>
      <c r="AV52" s="288"/>
      <c r="AW52" s="454">
        <v>36</v>
      </c>
      <c r="AX52" s="452" t="s">
        <v>135</v>
      </c>
      <c r="AY52" s="171">
        <f>SUM(Z52:AM52)</f>
        <v>468</v>
      </c>
      <c r="AZ52" s="171">
        <f t="shared" si="17"/>
        <v>1072.8</v>
      </c>
      <c r="BA52" s="579">
        <f>SUM(AZ52:AZ53)</f>
        <v>1432.8</v>
      </c>
    </row>
    <row r="53" spans="1:53" s="139" customFormat="1" ht="22.5" customHeight="1" thickBot="1">
      <c r="A53" s="518"/>
      <c r="B53" s="533"/>
      <c r="C53" s="497"/>
      <c r="D53" s="535"/>
      <c r="E53" s="255" t="s">
        <v>123</v>
      </c>
      <c r="F53" s="277"/>
      <c r="G53" s="280"/>
      <c r="H53" s="280"/>
      <c r="I53" s="280"/>
      <c r="J53" s="277"/>
      <c r="K53" s="277"/>
      <c r="L53" s="280"/>
      <c r="M53" s="280"/>
      <c r="N53" s="280"/>
      <c r="O53" s="277"/>
      <c r="P53" s="280"/>
      <c r="Q53" s="280"/>
      <c r="R53" s="280"/>
      <c r="S53" s="277"/>
      <c r="T53" s="280"/>
      <c r="U53" s="280"/>
      <c r="V53" s="455"/>
      <c r="W53" s="312" t="s">
        <v>135</v>
      </c>
      <c r="X53" s="168">
        <f t="shared" si="21"/>
        <v>0</v>
      </c>
      <c r="Y53" s="169" t="s">
        <v>31</v>
      </c>
      <c r="Z53" s="302"/>
      <c r="AA53" s="302"/>
      <c r="AB53" s="302"/>
      <c r="AC53" s="302"/>
      <c r="AD53" s="302"/>
      <c r="AE53" s="302"/>
      <c r="AF53" s="290"/>
      <c r="AG53" s="302"/>
      <c r="AH53" s="290"/>
      <c r="AI53" s="280"/>
      <c r="AJ53" s="280"/>
      <c r="AK53" s="277"/>
      <c r="AL53" s="167"/>
      <c r="AM53" s="265">
        <v>7.2</v>
      </c>
      <c r="AN53" s="265">
        <v>36</v>
      </c>
      <c r="AO53" s="265">
        <v>36</v>
      </c>
      <c r="AP53" s="265">
        <v>36</v>
      </c>
      <c r="AQ53" s="265">
        <v>36</v>
      </c>
      <c r="AR53" s="265">
        <v>36</v>
      </c>
      <c r="AS53" s="265">
        <v>36</v>
      </c>
      <c r="AT53" s="265">
        <v>36</v>
      </c>
      <c r="AU53" s="265">
        <v>28.8</v>
      </c>
      <c r="AV53" s="265">
        <v>36</v>
      </c>
      <c r="AW53" s="455"/>
      <c r="AX53" s="453"/>
      <c r="AY53" s="172">
        <v>360</v>
      </c>
      <c r="AZ53" s="172">
        <f t="shared" si="17"/>
        <v>360</v>
      </c>
      <c r="BA53" s="578"/>
    </row>
    <row r="54" spans="1:53" s="139" customFormat="1" ht="14.25" customHeight="1">
      <c r="A54" s="517" t="s">
        <v>85</v>
      </c>
      <c r="B54" s="526">
        <v>140</v>
      </c>
      <c r="C54" s="496" t="s">
        <v>100</v>
      </c>
      <c r="D54" s="498" t="s">
        <v>144</v>
      </c>
      <c r="E54" s="254" t="s">
        <v>18</v>
      </c>
      <c r="F54" s="298">
        <v>36</v>
      </c>
      <c r="G54" s="298">
        <v>36</v>
      </c>
      <c r="H54" s="298">
        <v>36</v>
      </c>
      <c r="I54" s="298">
        <v>36</v>
      </c>
      <c r="J54" s="298">
        <v>36</v>
      </c>
      <c r="K54" s="298">
        <v>36</v>
      </c>
      <c r="L54" s="298">
        <v>36</v>
      </c>
      <c r="M54" s="298">
        <v>36</v>
      </c>
      <c r="N54" s="298">
        <v>36</v>
      </c>
      <c r="O54" s="298">
        <v>28.8</v>
      </c>
      <c r="P54" s="298">
        <v>36</v>
      </c>
      <c r="Q54" s="298">
        <v>36</v>
      </c>
      <c r="R54" s="298">
        <v>36</v>
      </c>
      <c r="S54" s="298">
        <v>36</v>
      </c>
      <c r="T54" s="298">
        <v>36</v>
      </c>
      <c r="U54" s="298">
        <v>36</v>
      </c>
      <c r="V54" s="458">
        <v>36</v>
      </c>
      <c r="W54" s="260" t="s">
        <v>135</v>
      </c>
      <c r="X54" s="165">
        <f t="shared" ref="X54:X55" si="22">SUM(F54:W54)</f>
        <v>604.79999999999995</v>
      </c>
      <c r="Y54" s="163" t="s">
        <v>31</v>
      </c>
      <c r="Z54" s="298">
        <v>36</v>
      </c>
      <c r="AA54" s="298">
        <v>36</v>
      </c>
      <c r="AB54" s="298">
        <v>36</v>
      </c>
      <c r="AC54" s="298">
        <v>36</v>
      </c>
      <c r="AD54" s="298">
        <v>36</v>
      </c>
      <c r="AE54" s="298">
        <v>36</v>
      </c>
      <c r="AF54" s="298">
        <v>21.6</v>
      </c>
      <c r="AG54" s="298">
        <v>28.8</v>
      </c>
      <c r="AH54" s="298">
        <v>36</v>
      </c>
      <c r="AI54" s="298">
        <v>36</v>
      </c>
      <c r="AJ54" s="298">
        <v>36</v>
      </c>
      <c r="AK54" s="298">
        <v>36</v>
      </c>
      <c r="AL54" s="298">
        <v>36</v>
      </c>
      <c r="AM54" s="298">
        <v>36</v>
      </c>
      <c r="AN54" s="298">
        <v>36</v>
      </c>
      <c r="AO54" s="298">
        <v>28.8</v>
      </c>
      <c r="AP54" s="298">
        <v>28.8</v>
      </c>
      <c r="AQ54" s="298">
        <v>36</v>
      </c>
      <c r="AR54" s="298">
        <v>36</v>
      </c>
      <c r="AS54" s="298">
        <v>36</v>
      </c>
      <c r="AT54" s="298">
        <v>36</v>
      </c>
      <c r="AU54" s="298">
        <v>28.8</v>
      </c>
      <c r="AV54" s="311">
        <v>36</v>
      </c>
      <c r="AW54" s="454">
        <v>36</v>
      </c>
      <c r="AX54" s="452" t="s">
        <v>135</v>
      </c>
      <c r="AY54" s="171">
        <f>SUM(Z54:AW54)</f>
        <v>820.79999999999984</v>
      </c>
      <c r="AZ54" s="171">
        <f t="shared" si="17"/>
        <v>1425.6</v>
      </c>
      <c r="BA54" s="579">
        <f>SUM(AZ54:AZ55)</f>
        <v>1425.6</v>
      </c>
    </row>
    <row r="55" spans="1:53" s="139" customFormat="1" ht="14.25" customHeight="1" thickBot="1">
      <c r="A55" s="518"/>
      <c r="B55" s="533"/>
      <c r="C55" s="497"/>
      <c r="D55" s="499"/>
      <c r="E55" s="255" t="s">
        <v>123</v>
      </c>
      <c r="F55" s="277"/>
      <c r="G55" s="280"/>
      <c r="H55" s="280"/>
      <c r="I55" s="280"/>
      <c r="J55" s="277"/>
      <c r="K55" s="277"/>
      <c r="L55" s="280"/>
      <c r="M55" s="280"/>
      <c r="N55" s="280"/>
      <c r="O55" s="277"/>
      <c r="P55" s="280"/>
      <c r="Q55" s="280"/>
      <c r="R55" s="280"/>
      <c r="S55" s="277"/>
      <c r="T55" s="280"/>
      <c r="U55" s="280"/>
      <c r="V55" s="455"/>
      <c r="W55" s="312" t="s">
        <v>135</v>
      </c>
      <c r="X55" s="168">
        <f t="shared" si="22"/>
        <v>0</v>
      </c>
      <c r="Y55" s="169" t="s">
        <v>31</v>
      </c>
      <c r="Z55" s="302"/>
      <c r="AA55" s="302"/>
      <c r="AB55" s="302"/>
      <c r="AC55" s="302"/>
      <c r="AD55" s="302"/>
      <c r="AE55" s="302"/>
      <c r="AF55" s="290"/>
      <c r="AG55" s="302"/>
      <c r="AH55" s="290"/>
      <c r="AI55" s="302"/>
      <c r="AJ55" s="302"/>
      <c r="AK55" s="290"/>
      <c r="AL55" s="290"/>
      <c r="AM55" s="302"/>
      <c r="AN55" s="302"/>
      <c r="AO55" s="302"/>
      <c r="AP55" s="290"/>
      <c r="AQ55" s="290"/>
      <c r="AR55" s="302"/>
      <c r="AS55" s="302"/>
      <c r="AT55" s="290"/>
      <c r="AU55" s="290"/>
      <c r="AV55" s="290"/>
      <c r="AW55" s="455"/>
      <c r="AX55" s="453"/>
      <c r="AY55" s="172">
        <f t="shared" ref="AY55" si="23">SUM(Z55:AX55)</f>
        <v>0</v>
      </c>
      <c r="AZ55" s="172">
        <f t="shared" si="17"/>
        <v>0</v>
      </c>
      <c r="BA55" s="578"/>
    </row>
    <row r="56" spans="1:53" s="139" customFormat="1" ht="14.25" customHeight="1">
      <c r="A56" s="519" t="s">
        <v>86</v>
      </c>
      <c r="B56" s="526">
        <v>240</v>
      </c>
      <c r="C56" s="496" t="s">
        <v>100</v>
      </c>
      <c r="D56" s="498" t="s">
        <v>145</v>
      </c>
      <c r="E56" s="254" t="s">
        <v>18</v>
      </c>
      <c r="F56" s="298">
        <v>36</v>
      </c>
      <c r="G56" s="298">
        <v>36</v>
      </c>
      <c r="H56" s="298">
        <v>36</v>
      </c>
      <c r="I56" s="298">
        <v>36</v>
      </c>
      <c r="J56" s="298">
        <v>36</v>
      </c>
      <c r="K56" s="298">
        <v>36</v>
      </c>
      <c r="L56" s="298">
        <v>36</v>
      </c>
      <c r="M56" s="298">
        <v>36</v>
      </c>
      <c r="N56" s="298">
        <v>36</v>
      </c>
      <c r="O56" s="298">
        <v>28.8</v>
      </c>
      <c r="P56" s="298">
        <v>36</v>
      </c>
      <c r="Q56" s="298">
        <v>36</v>
      </c>
      <c r="R56" s="298">
        <v>36</v>
      </c>
      <c r="S56" s="298">
        <v>36</v>
      </c>
      <c r="T56" s="298">
        <v>36</v>
      </c>
      <c r="U56" s="298">
        <v>36</v>
      </c>
      <c r="V56" s="458">
        <v>36</v>
      </c>
      <c r="W56" s="260" t="s">
        <v>135</v>
      </c>
      <c r="X56" s="165">
        <f t="shared" ref="X56:X59" si="24">SUM(F56:W56)</f>
        <v>604.79999999999995</v>
      </c>
      <c r="Y56" s="163" t="s">
        <v>31</v>
      </c>
      <c r="Z56" s="298">
        <v>36</v>
      </c>
      <c r="AA56" s="298">
        <v>36</v>
      </c>
      <c r="AB56" s="298">
        <v>36</v>
      </c>
      <c r="AC56" s="298">
        <v>36</v>
      </c>
      <c r="AD56" s="298">
        <v>36</v>
      </c>
      <c r="AE56" s="298">
        <v>36</v>
      </c>
      <c r="AF56" s="298">
        <v>21.6</v>
      </c>
      <c r="AG56" s="298">
        <v>28.8</v>
      </c>
      <c r="AH56" s="298">
        <v>36</v>
      </c>
      <c r="AI56" s="298">
        <v>36</v>
      </c>
      <c r="AJ56" s="298">
        <v>36</v>
      </c>
      <c r="AK56" s="298">
        <v>36</v>
      </c>
      <c r="AL56" s="298">
        <v>36</v>
      </c>
      <c r="AM56" s="298">
        <v>36</v>
      </c>
      <c r="AN56" s="298">
        <v>36</v>
      </c>
      <c r="AO56" s="298">
        <v>28.8</v>
      </c>
      <c r="AP56" s="298">
        <v>28.8</v>
      </c>
      <c r="AQ56" s="298">
        <v>36</v>
      </c>
      <c r="AR56" s="298">
        <v>36</v>
      </c>
      <c r="AS56" s="298">
        <v>36</v>
      </c>
      <c r="AT56" s="298">
        <v>36</v>
      </c>
      <c r="AU56" s="298">
        <v>28.8</v>
      </c>
      <c r="AV56" s="311">
        <v>36</v>
      </c>
      <c r="AW56" s="454">
        <v>36</v>
      </c>
      <c r="AX56" s="452" t="s">
        <v>135</v>
      </c>
      <c r="AY56" s="171">
        <f t="shared" ref="AY56:AY57" si="25">SUM(Z56:AX56)</f>
        <v>820.79999999999984</v>
      </c>
      <c r="AZ56" s="171">
        <f t="shared" si="17"/>
        <v>1425.6</v>
      </c>
      <c r="BA56" s="579">
        <f>SUM(AZ56:AZ57)</f>
        <v>1425.6</v>
      </c>
    </row>
    <row r="57" spans="1:53" s="139" customFormat="1" ht="14.25" customHeight="1" thickBot="1">
      <c r="A57" s="520"/>
      <c r="B57" s="527"/>
      <c r="C57" s="505"/>
      <c r="D57" s="572"/>
      <c r="E57" s="257" t="s">
        <v>123</v>
      </c>
      <c r="F57" s="277"/>
      <c r="G57" s="280"/>
      <c r="H57" s="280"/>
      <c r="I57" s="280"/>
      <c r="J57" s="277"/>
      <c r="K57" s="277"/>
      <c r="L57" s="280"/>
      <c r="M57" s="280"/>
      <c r="N57" s="280"/>
      <c r="O57" s="277"/>
      <c r="P57" s="280"/>
      <c r="Q57" s="280"/>
      <c r="R57" s="280"/>
      <c r="S57" s="277"/>
      <c r="T57" s="280"/>
      <c r="U57" s="280"/>
      <c r="V57" s="455"/>
      <c r="W57" s="312" t="s">
        <v>135</v>
      </c>
      <c r="X57" s="202">
        <f t="shared" si="24"/>
        <v>0</v>
      </c>
      <c r="Y57" s="203" t="s">
        <v>31</v>
      </c>
      <c r="Z57" s="302"/>
      <c r="AA57" s="302"/>
      <c r="AB57" s="302"/>
      <c r="AC57" s="302"/>
      <c r="AD57" s="302"/>
      <c r="AE57" s="302"/>
      <c r="AF57" s="290"/>
      <c r="AG57" s="302"/>
      <c r="AH57" s="290"/>
      <c r="AI57" s="302"/>
      <c r="AJ57" s="302"/>
      <c r="AK57" s="290"/>
      <c r="AL57" s="290"/>
      <c r="AM57" s="302"/>
      <c r="AN57" s="302"/>
      <c r="AO57" s="302"/>
      <c r="AP57" s="290"/>
      <c r="AQ57" s="290"/>
      <c r="AR57" s="302"/>
      <c r="AS57" s="302"/>
      <c r="AT57" s="290"/>
      <c r="AU57" s="290"/>
      <c r="AV57" s="290"/>
      <c r="AW57" s="455"/>
      <c r="AX57" s="453"/>
      <c r="AY57" s="172">
        <f t="shared" si="25"/>
        <v>0</v>
      </c>
      <c r="AZ57" s="172">
        <f t="shared" si="17"/>
        <v>0</v>
      </c>
      <c r="BA57" s="580"/>
    </row>
    <row r="58" spans="1:53" s="139" customFormat="1" ht="14.25" customHeight="1">
      <c r="A58" s="521" t="s">
        <v>89</v>
      </c>
      <c r="B58" s="494">
        <v>340</v>
      </c>
      <c r="C58" s="496" t="s">
        <v>100</v>
      </c>
      <c r="D58" s="498" t="s">
        <v>145</v>
      </c>
      <c r="E58" s="258" t="s">
        <v>18</v>
      </c>
      <c r="F58" s="298">
        <v>36</v>
      </c>
      <c r="G58" s="298">
        <v>36</v>
      </c>
      <c r="H58" s="298">
        <v>36</v>
      </c>
      <c r="I58" s="298">
        <v>36</v>
      </c>
      <c r="J58" s="298">
        <v>36</v>
      </c>
      <c r="K58" s="298">
        <v>36</v>
      </c>
      <c r="L58" s="298">
        <v>36</v>
      </c>
      <c r="M58" s="298">
        <v>36</v>
      </c>
      <c r="N58" s="298">
        <v>36</v>
      </c>
      <c r="O58" s="298">
        <v>28.8</v>
      </c>
      <c r="P58" s="298">
        <v>36</v>
      </c>
      <c r="Q58" s="298">
        <v>36</v>
      </c>
      <c r="R58" s="298">
        <v>36</v>
      </c>
      <c r="S58" s="298">
        <v>36</v>
      </c>
      <c r="T58" s="298">
        <v>36</v>
      </c>
      <c r="U58" s="298">
        <v>36</v>
      </c>
      <c r="V58" s="458">
        <v>36</v>
      </c>
      <c r="W58" s="260" t="s">
        <v>135</v>
      </c>
      <c r="X58" s="202">
        <f t="shared" si="24"/>
        <v>604.79999999999995</v>
      </c>
      <c r="Y58" s="208" t="s">
        <v>31</v>
      </c>
      <c r="Z58" s="298">
        <v>36</v>
      </c>
      <c r="AA58" s="298">
        <v>36</v>
      </c>
      <c r="AB58" s="298">
        <v>36</v>
      </c>
      <c r="AC58" s="298">
        <v>36</v>
      </c>
      <c r="AD58" s="298">
        <v>36</v>
      </c>
      <c r="AE58" s="298">
        <v>36</v>
      </c>
      <c r="AF58" s="298">
        <v>21.6</v>
      </c>
      <c r="AG58" s="298">
        <v>28.8</v>
      </c>
      <c r="AH58" s="298">
        <v>36</v>
      </c>
      <c r="AI58" s="298">
        <v>36</v>
      </c>
      <c r="AJ58" s="298">
        <v>36</v>
      </c>
      <c r="AK58" s="298">
        <v>36</v>
      </c>
      <c r="AL58" s="298">
        <v>36</v>
      </c>
      <c r="AM58" s="298">
        <v>36</v>
      </c>
      <c r="AN58" s="288">
        <v>14.4</v>
      </c>
      <c r="AO58" s="288"/>
      <c r="AP58" s="288"/>
      <c r="AQ58" s="288"/>
      <c r="AR58" s="288"/>
      <c r="AS58" s="288"/>
      <c r="AT58" s="288"/>
      <c r="AU58" s="288"/>
      <c r="AV58" s="288"/>
      <c r="AW58" s="288"/>
      <c r="AX58" s="454">
        <v>36</v>
      </c>
      <c r="AY58" s="223">
        <f>SUM(Z58:AN58)</f>
        <v>496.79999999999995</v>
      </c>
      <c r="AZ58" s="223">
        <f t="shared" si="17"/>
        <v>1101.5999999999999</v>
      </c>
      <c r="BA58" s="579">
        <f>SUM(AZ58:AZ59)</f>
        <v>1461.6</v>
      </c>
    </row>
    <row r="59" spans="1:53" s="139" customFormat="1" ht="14.25" customHeight="1" thickBot="1">
      <c r="A59" s="522"/>
      <c r="B59" s="495"/>
      <c r="C59" s="497"/>
      <c r="D59" s="499"/>
      <c r="E59" s="255" t="s">
        <v>123</v>
      </c>
      <c r="F59" s="277"/>
      <c r="G59" s="280"/>
      <c r="H59" s="280"/>
      <c r="I59" s="280"/>
      <c r="J59" s="277"/>
      <c r="K59" s="277"/>
      <c r="L59" s="280"/>
      <c r="M59" s="280"/>
      <c r="N59" s="280"/>
      <c r="O59" s="277"/>
      <c r="P59" s="280"/>
      <c r="Q59" s="280"/>
      <c r="R59" s="280"/>
      <c r="S59" s="277"/>
      <c r="T59" s="280"/>
      <c r="U59" s="280"/>
      <c r="V59" s="455"/>
      <c r="W59" s="312" t="s">
        <v>135</v>
      </c>
      <c r="X59" s="202">
        <f t="shared" si="24"/>
        <v>0</v>
      </c>
      <c r="Y59" s="169" t="s">
        <v>31</v>
      </c>
      <c r="Z59" s="302"/>
      <c r="AA59" s="302"/>
      <c r="AB59" s="302"/>
      <c r="AC59" s="302"/>
      <c r="AD59" s="302"/>
      <c r="AE59" s="302"/>
      <c r="AF59" s="290"/>
      <c r="AG59" s="302"/>
      <c r="AH59" s="290"/>
      <c r="AI59" s="302"/>
      <c r="AJ59" s="302"/>
      <c r="AK59" s="290"/>
      <c r="AL59" s="290"/>
      <c r="AM59" s="278"/>
      <c r="AN59" s="278">
        <v>21.6</v>
      </c>
      <c r="AO59" s="278">
        <v>28.8</v>
      </c>
      <c r="AP59" s="278">
        <v>28.8</v>
      </c>
      <c r="AQ59" s="278">
        <v>36</v>
      </c>
      <c r="AR59" s="278">
        <v>36</v>
      </c>
      <c r="AS59" s="278">
        <v>36</v>
      </c>
      <c r="AT59" s="278">
        <v>36</v>
      </c>
      <c r="AU59" s="278">
        <v>28.8</v>
      </c>
      <c r="AV59" s="278">
        <v>36</v>
      </c>
      <c r="AW59" s="278">
        <v>36</v>
      </c>
      <c r="AX59" s="455"/>
      <c r="AY59" s="172">
        <v>360</v>
      </c>
      <c r="AZ59" s="172">
        <f t="shared" si="17"/>
        <v>360</v>
      </c>
      <c r="BA59" s="578"/>
    </row>
    <row r="60" spans="1:53" s="139" customFormat="1" ht="14.25" customHeight="1">
      <c r="A60" s="519" t="s">
        <v>86</v>
      </c>
      <c r="B60" s="500">
        <v>210</v>
      </c>
      <c r="C60" s="501" t="s">
        <v>102</v>
      </c>
      <c r="D60" s="524" t="s">
        <v>146</v>
      </c>
      <c r="E60" s="256" t="s">
        <v>18</v>
      </c>
      <c r="F60" s="298">
        <v>36</v>
      </c>
      <c r="G60" s="298">
        <v>36</v>
      </c>
      <c r="H60" s="298">
        <v>36</v>
      </c>
      <c r="I60" s="298">
        <v>36</v>
      </c>
      <c r="J60" s="298">
        <v>36</v>
      </c>
      <c r="K60" s="298">
        <v>36</v>
      </c>
      <c r="L60" s="298">
        <v>36</v>
      </c>
      <c r="M60" s="298">
        <v>36</v>
      </c>
      <c r="N60" s="298">
        <v>36</v>
      </c>
      <c r="O60" s="298">
        <v>28.8</v>
      </c>
      <c r="P60" s="298">
        <v>36</v>
      </c>
      <c r="Q60" s="298">
        <v>36</v>
      </c>
      <c r="R60" s="298">
        <v>36</v>
      </c>
      <c r="S60" s="298">
        <v>36</v>
      </c>
      <c r="T60" s="298">
        <v>36</v>
      </c>
      <c r="U60" s="298">
        <v>36</v>
      </c>
      <c r="V60" s="458">
        <v>36</v>
      </c>
      <c r="W60" s="260" t="s">
        <v>135</v>
      </c>
      <c r="X60" s="220">
        <f t="shared" ref="X60:X61" si="26">SUM(F60:W60)</f>
        <v>604.79999999999995</v>
      </c>
      <c r="Y60" s="196" t="s">
        <v>31</v>
      </c>
      <c r="Z60" s="298">
        <v>36</v>
      </c>
      <c r="AA60" s="298">
        <v>36</v>
      </c>
      <c r="AB60" s="298">
        <v>36</v>
      </c>
      <c r="AC60" s="298">
        <v>36</v>
      </c>
      <c r="AD60" s="298">
        <v>36</v>
      </c>
      <c r="AE60" s="298">
        <v>36</v>
      </c>
      <c r="AF60" s="298">
        <v>21.6</v>
      </c>
      <c r="AG60" s="298">
        <v>28.8</v>
      </c>
      <c r="AH60" s="298">
        <v>36</v>
      </c>
      <c r="AI60" s="298">
        <v>36</v>
      </c>
      <c r="AJ60" s="298">
        <v>36</v>
      </c>
      <c r="AK60" s="298">
        <v>36</v>
      </c>
      <c r="AL60" s="298">
        <v>36</v>
      </c>
      <c r="AM60" s="298">
        <v>36</v>
      </c>
      <c r="AN60" s="298">
        <v>36</v>
      </c>
      <c r="AO60" s="298">
        <v>28.8</v>
      </c>
      <c r="AP60" s="298">
        <v>28.8</v>
      </c>
      <c r="AQ60" s="298">
        <v>36</v>
      </c>
      <c r="AR60" s="298">
        <v>36</v>
      </c>
      <c r="AS60" s="352">
        <v>28.8</v>
      </c>
      <c r="AT60" s="259"/>
      <c r="AU60" s="259"/>
      <c r="AV60" s="261"/>
      <c r="AW60" s="261"/>
      <c r="AX60" s="452" t="s">
        <v>135</v>
      </c>
      <c r="AY60" s="210">
        <f>SUM(Z60:AS60)</f>
        <v>676.79999999999984</v>
      </c>
      <c r="AZ60" s="210">
        <f t="shared" si="17"/>
        <v>1281.5999999999999</v>
      </c>
      <c r="BA60" s="577">
        <f>SUM(AZ60:AZ61)</f>
        <v>1425.6</v>
      </c>
    </row>
    <row r="61" spans="1:53" s="139" customFormat="1" ht="14.25" customHeight="1" thickBot="1">
      <c r="A61" s="520"/>
      <c r="B61" s="495"/>
      <c r="C61" s="529"/>
      <c r="D61" s="504"/>
      <c r="E61" s="255" t="s">
        <v>123</v>
      </c>
      <c r="F61" s="277"/>
      <c r="G61" s="280"/>
      <c r="H61" s="280"/>
      <c r="I61" s="280"/>
      <c r="J61" s="277"/>
      <c r="K61" s="277"/>
      <c r="L61" s="280"/>
      <c r="M61" s="280"/>
      <c r="N61" s="280"/>
      <c r="O61" s="277"/>
      <c r="P61" s="280"/>
      <c r="Q61" s="280"/>
      <c r="R61" s="280"/>
      <c r="S61" s="277"/>
      <c r="T61" s="280"/>
      <c r="U61" s="280"/>
      <c r="V61" s="455"/>
      <c r="W61" s="312" t="s">
        <v>135</v>
      </c>
      <c r="X61" s="221">
        <f t="shared" si="26"/>
        <v>0</v>
      </c>
      <c r="Y61" s="169" t="s">
        <v>31</v>
      </c>
      <c r="Z61" s="302"/>
      <c r="AA61" s="302"/>
      <c r="AB61" s="302"/>
      <c r="AC61" s="302"/>
      <c r="AD61" s="302"/>
      <c r="AE61" s="302"/>
      <c r="AF61" s="290"/>
      <c r="AG61" s="302"/>
      <c r="AH61" s="290"/>
      <c r="AI61" s="302"/>
      <c r="AJ61" s="302"/>
      <c r="AK61" s="290"/>
      <c r="AL61" s="290"/>
      <c r="AM61" s="302"/>
      <c r="AN61" s="302"/>
      <c r="AO61" s="302"/>
      <c r="AP61" s="290"/>
      <c r="AQ61" s="290"/>
      <c r="AR61" s="302"/>
      <c r="AS61" s="353">
        <v>7.2</v>
      </c>
      <c r="AT61" s="278">
        <v>36</v>
      </c>
      <c r="AU61" s="278">
        <v>28.8</v>
      </c>
      <c r="AV61" s="278">
        <v>36</v>
      </c>
      <c r="AW61" s="278">
        <v>36</v>
      </c>
      <c r="AX61" s="453"/>
      <c r="AY61" s="211">
        <f>SUM(Z61:AW61)</f>
        <v>144</v>
      </c>
      <c r="AZ61" s="211">
        <f t="shared" si="17"/>
        <v>144</v>
      </c>
      <c r="BA61" s="578"/>
    </row>
    <row r="62" spans="1:53" s="139" customFormat="1" ht="18" customHeight="1">
      <c r="A62" s="517" t="s">
        <v>85</v>
      </c>
      <c r="B62" s="494">
        <v>172</v>
      </c>
      <c r="C62" s="528" t="s">
        <v>103</v>
      </c>
      <c r="D62" s="503" t="s">
        <v>147</v>
      </c>
      <c r="E62" s="254" t="s">
        <v>18</v>
      </c>
      <c r="F62" s="298">
        <v>36</v>
      </c>
      <c r="G62" s="298">
        <v>36</v>
      </c>
      <c r="H62" s="298">
        <v>36</v>
      </c>
      <c r="I62" s="298">
        <v>36</v>
      </c>
      <c r="J62" s="298">
        <v>36</v>
      </c>
      <c r="K62" s="298">
        <v>36</v>
      </c>
      <c r="L62" s="298">
        <v>36</v>
      </c>
      <c r="M62" s="298">
        <v>36</v>
      </c>
      <c r="N62" s="298">
        <v>36</v>
      </c>
      <c r="O62" s="298">
        <v>28.8</v>
      </c>
      <c r="P62" s="298">
        <v>36</v>
      </c>
      <c r="Q62" s="298">
        <v>36</v>
      </c>
      <c r="R62" s="298">
        <v>36</v>
      </c>
      <c r="S62" s="298">
        <v>36</v>
      </c>
      <c r="T62" s="298">
        <v>36</v>
      </c>
      <c r="U62" s="298">
        <v>36</v>
      </c>
      <c r="V62" s="458">
        <v>36</v>
      </c>
      <c r="W62" s="260" t="s">
        <v>135</v>
      </c>
      <c r="X62" s="209">
        <f t="shared" ref="X62:X65" si="27">SUM(F62:W62)</f>
        <v>604.79999999999995</v>
      </c>
      <c r="Y62" s="163" t="s">
        <v>31</v>
      </c>
      <c r="Z62" s="298">
        <v>36</v>
      </c>
      <c r="AA62" s="298">
        <v>36</v>
      </c>
      <c r="AB62" s="298">
        <v>36</v>
      </c>
      <c r="AC62" s="298">
        <v>36</v>
      </c>
      <c r="AD62" s="298">
        <v>36</v>
      </c>
      <c r="AE62" s="298">
        <v>36</v>
      </c>
      <c r="AF62" s="298">
        <v>21.6</v>
      </c>
      <c r="AG62" s="298">
        <v>28.8</v>
      </c>
      <c r="AH62" s="298">
        <v>36</v>
      </c>
      <c r="AI62" s="298">
        <v>36</v>
      </c>
      <c r="AJ62" s="298">
        <v>36</v>
      </c>
      <c r="AK62" s="298">
        <v>36</v>
      </c>
      <c r="AL62" s="298">
        <v>36</v>
      </c>
      <c r="AM62" s="298">
        <v>36</v>
      </c>
      <c r="AN62" s="298">
        <v>36</v>
      </c>
      <c r="AO62" s="298">
        <v>28.8</v>
      </c>
      <c r="AP62" s="298">
        <v>28.8</v>
      </c>
      <c r="AQ62" s="298">
        <v>36</v>
      </c>
      <c r="AR62" s="298">
        <v>36</v>
      </c>
      <c r="AS62" s="298">
        <v>36</v>
      </c>
      <c r="AT62" s="298">
        <v>36</v>
      </c>
      <c r="AU62" s="298">
        <v>28.8</v>
      </c>
      <c r="AV62" s="311">
        <v>36</v>
      </c>
      <c r="AW62" s="454">
        <v>36</v>
      </c>
      <c r="AX62" s="452" t="s">
        <v>135</v>
      </c>
      <c r="AY62" s="207">
        <f>SUM(Z62:AW62)</f>
        <v>820.79999999999984</v>
      </c>
      <c r="AZ62" s="207">
        <f t="shared" si="17"/>
        <v>1425.6</v>
      </c>
      <c r="BA62" s="579">
        <f>SUM(AZ62:AZ63)</f>
        <v>1425.6</v>
      </c>
    </row>
    <row r="63" spans="1:53" s="139" customFormat="1" ht="23.25" customHeight="1" thickBot="1">
      <c r="A63" s="518"/>
      <c r="B63" s="495"/>
      <c r="C63" s="529"/>
      <c r="D63" s="504"/>
      <c r="E63" s="255" t="s">
        <v>123</v>
      </c>
      <c r="F63" s="277"/>
      <c r="G63" s="280"/>
      <c r="H63" s="280"/>
      <c r="I63" s="280"/>
      <c r="J63" s="277"/>
      <c r="K63" s="277"/>
      <c r="L63" s="280"/>
      <c r="M63" s="280"/>
      <c r="N63" s="280"/>
      <c r="O63" s="277"/>
      <c r="P63" s="280"/>
      <c r="Q63" s="280"/>
      <c r="R63" s="280"/>
      <c r="S63" s="277"/>
      <c r="T63" s="280"/>
      <c r="U63" s="280"/>
      <c r="V63" s="455"/>
      <c r="W63" s="312" t="s">
        <v>135</v>
      </c>
      <c r="X63" s="221">
        <f t="shared" si="27"/>
        <v>0</v>
      </c>
      <c r="Y63" s="169" t="s">
        <v>31</v>
      </c>
      <c r="Z63" s="302"/>
      <c r="AA63" s="302"/>
      <c r="AB63" s="302"/>
      <c r="AC63" s="302"/>
      <c r="AD63" s="302"/>
      <c r="AE63" s="302"/>
      <c r="AF63" s="290"/>
      <c r="AG63" s="302"/>
      <c r="AH63" s="290"/>
      <c r="AI63" s="302"/>
      <c r="AJ63" s="302"/>
      <c r="AK63" s="290"/>
      <c r="AL63" s="290"/>
      <c r="AM63" s="302"/>
      <c r="AN63" s="302"/>
      <c r="AO63" s="302"/>
      <c r="AP63" s="290"/>
      <c r="AQ63" s="290"/>
      <c r="AR63" s="302"/>
      <c r="AS63" s="302"/>
      <c r="AT63" s="290"/>
      <c r="AU63" s="302"/>
      <c r="AV63" s="290"/>
      <c r="AW63" s="455"/>
      <c r="AX63" s="453"/>
      <c r="AY63" s="211">
        <f t="shared" ref="AY63" si="28">SUM(Z63:AX63)</f>
        <v>0</v>
      </c>
      <c r="AZ63" s="211">
        <f t="shared" si="17"/>
        <v>0</v>
      </c>
      <c r="BA63" s="578"/>
    </row>
    <row r="64" spans="1:53" s="139" customFormat="1" ht="18" customHeight="1">
      <c r="A64" s="519" t="s">
        <v>86</v>
      </c>
      <c r="B64" s="500">
        <v>272</v>
      </c>
      <c r="C64" s="501" t="s">
        <v>103</v>
      </c>
      <c r="D64" s="503" t="s">
        <v>147</v>
      </c>
      <c r="E64" s="256" t="s">
        <v>18</v>
      </c>
      <c r="F64" s="298">
        <v>36</v>
      </c>
      <c r="G64" s="298">
        <v>36</v>
      </c>
      <c r="H64" s="298">
        <v>36</v>
      </c>
      <c r="I64" s="298">
        <v>36</v>
      </c>
      <c r="J64" s="298">
        <v>36</v>
      </c>
      <c r="K64" s="298">
        <v>36</v>
      </c>
      <c r="L64" s="298">
        <v>36</v>
      </c>
      <c r="M64" s="298">
        <v>36</v>
      </c>
      <c r="N64" s="298">
        <v>36</v>
      </c>
      <c r="O64" s="298">
        <v>28.8</v>
      </c>
      <c r="P64" s="298">
        <v>36</v>
      </c>
      <c r="Q64" s="298">
        <v>36</v>
      </c>
      <c r="R64" s="298">
        <v>36</v>
      </c>
      <c r="S64" s="298">
        <v>36</v>
      </c>
      <c r="T64" s="298">
        <v>36</v>
      </c>
      <c r="U64" s="298"/>
      <c r="V64" s="298"/>
      <c r="W64" s="260" t="s">
        <v>135</v>
      </c>
      <c r="X64" s="220">
        <f t="shared" si="27"/>
        <v>532.79999999999995</v>
      </c>
      <c r="Y64" s="196" t="s">
        <v>31</v>
      </c>
      <c r="Z64" s="298">
        <v>36</v>
      </c>
      <c r="AA64" s="298">
        <v>36</v>
      </c>
      <c r="AB64" s="298">
        <v>36</v>
      </c>
      <c r="AC64" s="298">
        <v>36</v>
      </c>
      <c r="AD64" s="298">
        <v>36</v>
      </c>
      <c r="AE64" s="298">
        <v>36</v>
      </c>
      <c r="AF64" s="298">
        <v>21.6</v>
      </c>
      <c r="AG64" s="298">
        <v>28.8</v>
      </c>
      <c r="AH64" s="298">
        <v>36</v>
      </c>
      <c r="AI64" s="298">
        <v>36</v>
      </c>
      <c r="AJ64" s="298">
        <v>36</v>
      </c>
      <c r="AK64" s="298">
        <v>36</v>
      </c>
      <c r="AL64" s="298">
        <v>36</v>
      </c>
      <c r="AM64" s="298">
        <v>36</v>
      </c>
      <c r="AN64" s="298">
        <v>36</v>
      </c>
      <c r="AO64" s="298">
        <v>28.8</v>
      </c>
      <c r="AP64" s="298">
        <v>28.8</v>
      </c>
      <c r="AQ64" s="298">
        <v>36</v>
      </c>
      <c r="AR64" s="298">
        <v>36</v>
      </c>
      <c r="AS64" s="298">
        <v>36</v>
      </c>
      <c r="AT64" s="259"/>
      <c r="AU64" s="259"/>
      <c r="AV64" s="261"/>
      <c r="AW64" s="352">
        <v>28.8</v>
      </c>
      <c r="AX64" s="452" t="s">
        <v>135</v>
      </c>
      <c r="AY64" s="210">
        <f>SUM(Z64:AW64)</f>
        <v>712.79999999999984</v>
      </c>
      <c r="AZ64" s="212">
        <f t="shared" si="17"/>
        <v>1245.5999999999999</v>
      </c>
      <c r="BA64" s="579">
        <f>SUM(AZ64:AZ65)</f>
        <v>1425.6</v>
      </c>
    </row>
    <row r="65" spans="1:53" s="139" customFormat="1" ht="18.75" customHeight="1" thickBot="1">
      <c r="A65" s="520"/>
      <c r="B65" s="500"/>
      <c r="C65" s="502"/>
      <c r="D65" s="504"/>
      <c r="E65" s="255" t="s">
        <v>123</v>
      </c>
      <c r="F65" s="277"/>
      <c r="G65" s="280"/>
      <c r="H65" s="280"/>
      <c r="I65" s="280"/>
      <c r="J65" s="277"/>
      <c r="K65" s="277"/>
      <c r="L65" s="280"/>
      <c r="M65" s="280"/>
      <c r="N65" s="280"/>
      <c r="O65" s="277"/>
      <c r="P65" s="280"/>
      <c r="Q65" s="280"/>
      <c r="R65" s="280"/>
      <c r="S65" s="277"/>
      <c r="T65" s="280"/>
      <c r="U65" s="280">
        <v>36</v>
      </c>
      <c r="V65" s="354">
        <v>36</v>
      </c>
      <c r="W65" s="312" t="s">
        <v>135</v>
      </c>
      <c r="X65" s="222">
        <f t="shared" si="27"/>
        <v>72</v>
      </c>
      <c r="Y65" s="203" t="s">
        <v>31</v>
      </c>
      <c r="Z65" s="318"/>
      <c r="AA65" s="318"/>
      <c r="AB65" s="318"/>
      <c r="AC65" s="318"/>
      <c r="AD65" s="318"/>
      <c r="AE65" s="318"/>
      <c r="AF65" s="318"/>
      <c r="AG65" s="318"/>
      <c r="AH65" s="318"/>
      <c r="AI65" s="318"/>
      <c r="AJ65" s="318"/>
      <c r="AK65" s="318"/>
      <c r="AL65" s="318"/>
      <c r="AM65" s="317"/>
      <c r="AN65" s="317"/>
      <c r="AO65" s="319"/>
      <c r="AP65" s="319"/>
      <c r="AQ65" s="320"/>
      <c r="AR65" s="264"/>
      <c r="AS65" s="279"/>
      <c r="AT65" s="314">
        <v>36</v>
      </c>
      <c r="AU65" s="321">
        <v>28.8</v>
      </c>
      <c r="AV65" s="322">
        <v>36</v>
      </c>
      <c r="AW65" s="353">
        <v>7.2</v>
      </c>
      <c r="AX65" s="453"/>
      <c r="AY65" s="215">
        <f>SUM(Z65:AW65)</f>
        <v>108</v>
      </c>
      <c r="AZ65" s="216">
        <f t="shared" si="17"/>
        <v>180</v>
      </c>
      <c r="BA65" s="578"/>
    </row>
    <row r="66" spans="1:53" s="139" customFormat="1" ht="16.5" customHeight="1">
      <c r="A66" s="517" t="s">
        <v>89</v>
      </c>
      <c r="B66" s="494">
        <v>280</v>
      </c>
      <c r="C66" s="528" t="s">
        <v>165</v>
      </c>
      <c r="D66" s="503" t="s">
        <v>148</v>
      </c>
      <c r="E66" s="254" t="s">
        <v>18</v>
      </c>
      <c r="F66" s="298">
        <v>36</v>
      </c>
      <c r="G66" s="298">
        <v>36</v>
      </c>
      <c r="H66" s="298">
        <v>36</v>
      </c>
      <c r="I66" s="298">
        <v>36</v>
      </c>
      <c r="J66" s="298">
        <v>36</v>
      </c>
      <c r="K66" s="298">
        <v>36</v>
      </c>
      <c r="L66" s="298">
        <v>36</v>
      </c>
      <c r="M66" s="298">
        <v>36</v>
      </c>
      <c r="N66" s="298">
        <v>36</v>
      </c>
      <c r="O66" s="298">
        <v>28.8</v>
      </c>
      <c r="P66" s="298">
        <v>36</v>
      </c>
      <c r="Q66" s="298">
        <v>36</v>
      </c>
      <c r="R66" s="298">
        <v>36</v>
      </c>
      <c r="S66" s="298">
        <v>36</v>
      </c>
      <c r="T66" s="454">
        <v>36</v>
      </c>
      <c r="U66" s="259"/>
      <c r="V66" s="259"/>
      <c r="W66" s="260" t="s">
        <v>135</v>
      </c>
      <c r="X66" s="209">
        <f>SUM(F66:T66)</f>
        <v>532.79999999999995</v>
      </c>
      <c r="Y66" s="163" t="s">
        <v>31</v>
      </c>
      <c r="Z66" s="259"/>
      <c r="AA66" s="259"/>
      <c r="AB66" s="356">
        <v>36</v>
      </c>
      <c r="AC66" s="356">
        <v>36</v>
      </c>
      <c r="AD66" s="356">
        <v>36</v>
      </c>
      <c r="AE66" s="356">
        <v>36</v>
      </c>
      <c r="AF66" s="356">
        <v>21.6</v>
      </c>
      <c r="AG66" s="356">
        <v>28.8</v>
      </c>
      <c r="AH66" s="356">
        <v>36</v>
      </c>
      <c r="AI66" s="356">
        <v>36</v>
      </c>
      <c r="AJ66" s="259">
        <v>36</v>
      </c>
      <c r="AK66" s="259"/>
      <c r="AL66" s="259"/>
      <c r="AM66" s="259"/>
      <c r="AN66" s="259"/>
      <c r="AO66" s="259"/>
      <c r="AP66" s="259"/>
      <c r="AQ66" s="259"/>
      <c r="AR66" s="288"/>
      <c r="AS66" s="288"/>
      <c r="AT66" s="288"/>
      <c r="AU66" s="288"/>
      <c r="AV66" s="456">
        <v>36</v>
      </c>
      <c r="AW66" s="456">
        <v>36</v>
      </c>
      <c r="AX66" s="206"/>
      <c r="AY66" s="207">
        <f>SUM(Z66:AJ66)</f>
        <v>302.39999999999998</v>
      </c>
      <c r="AZ66" s="207">
        <f t="shared" si="17"/>
        <v>835.19999999999993</v>
      </c>
      <c r="BA66" s="579">
        <f>SUM(AZ66:AZ67)</f>
        <v>1425.6</v>
      </c>
    </row>
    <row r="67" spans="1:53" s="139" customFormat="1" ht="21.75" customHeight="1" thickBot="1">
      <c r="A67" s="518"/>
      <c r="B67" s="495"/>
      <c r="C67" s="529"/>
      <c r="D67" s="504"/>
      <c r="E67" s="255" t="s">
        <v>123</v>
      </c>
      <c r="F67" s="277"/>
      <c r="G67" s="280"/>
      <c r="H67" s="280"/>
      <c r="I67" s="280"/>
      <c r="J67" s="277"/>
      <c r="K67" s="277"/>
      <c r="L67" s="277"/>
      <c r="M67" s="277"/>
      <c r="N67" s="277"/>
      <c r="O67" s="277"/>
      <c r="P67" s="280"/>
      <c r="Q67" s="280"/>
      <c r="R67" s="280"/>
      <c r="S67" s="313"/>
      <c r="T67" s="455"/>
      <c r="U67" s="278">
        <v>36</v>
      </c>
      <c r="V67" s="278">
        <v>36</v>
      </c>
      <c r="W67" s="312" t="s">
        <v>135</v>
      </c>
      <c r="X67" s="221">
        <f>SUM(F67:V67)</f>
        <v>72</v>
      </c>
      <c r="Y67" s="169" t="s">
        <v>31</v>
      </c>
      <c r="Z67" s="355">
        <v>36</v>
      </c>
      <c r="AA67" s="355">
        <v>36</v>
      </c>
      <c r="AB67" s="290"/>
      <c r="AC67" s="290"/>
      <c r="AD67" s="323"/>
      <c r="AE67" s="289"/>
      <c r="AF67" s="282"/>
      <c r="AG67" s="289"/>
      <c r="AH67" s="282"/>
      <c r="AI67" s="280"/>
      <c r="AJ67" s="280"/>
      <c r="AK67" s="355">
        <v>36</v>
      </c>
      <c r="AL67" s="355">
        <v>36</v>
      </c>
      <c r="AM67" s="292">
        <v>36</v>
      </c>
      <c r="AN67" s="324">
        <v>36</v>
      </c>
      <c r="AO67" s="324">
        <v>28.8</v>
      </c>
      <c r="AP67" s="324">
        <v>28.8</v>
      </c>
      <c r="AQ67" s="324">
        <v>36</v>
      </c>
      <c r="AR67" s="325">
        <v>36</v>
      </c>
      <c r="AS67" s="326">
        <v>36</v>
      </c>
      <c r="AT67" s="326">
        <v>36</v>
      </c>
      <c r="AU67" s="326">
        <v>28.8</v>
      </c>
      <c r="AV67" s="457"/>
      <c r="AW67" s="457"/>
      <c r="AX67" s="337"/>
      <c r="AY67" s="211">
        <v>518.4</v>
      </c>
      <c r="AZ67" s="211">
        <f t="shared" si="17"/>
        <v>590.4</v>
      </c>
      <c r="BA67" s="578"/>
    </row>
    <row r="68" spans="1:53" s="139" customFormat="1" ht="17.25" customHeight="1">
      <c r="A68" s="517" t="s">
        <v>89</v>
      </c>
      <c r="B68" s="573">
        <v>310</v>
      </c>
      <c r="C68" s="505" t="s">
        <v>101</v>
      </c>
      <c r="D68" s="571" t="s">
        <v>149</v>
      </c>
      <c r="E68" s="256" t="s">
        <v>18</v>
      </c>
      <c r="F68" s="298">
        <v>36</v>
      </c>
      <c r="G68" s="298">
        <v>36</v>
      </c>
      <c r="H68" s="298">
        <v>36</v>
      </c>
      <c r="I68" s="298">
        <v>36</v>
      </c>
      <c r="J68" s="298">
        <v>36</v>
      </c>
      <c r="K68" s="298">
        <v>36</v>
      </c>
      <c r="L68" s="298">
        <v>36</v>
      </c>
      <c r="M68" s="298">
        <v>36</v>
      </c>
      <c r="N68" s="298">
        <v>36</v>
      </c>
      <c r="O68" s="298">
        <v>28.8</v>
      </c>
      <c r="P68" s="298">
        <v>36</v>
      </c>
      <c r="Q68" s="298">
        <v>36</v>
      </c>
      <c r="R68" s="298">
        <v>36</v>
      </c>
      <c r="S68" s="298">
        <v>36</v>
      </c>
      <c r="T68" s="298">
        <v>36</v>
      </c>
      <c r="U68" s="298">
        <v>36</v>
      </c>
      <c r="V68" s="259">
        <v>36</v>
      </c>
      <c r="W68" s="260" t="s">
        <v>135</v>
      </c>
      <c r="X68" s="220">
        <f t="shared" ref="X68:X71" si="29">SUM(F68:W68)</f>
        <v>604.79999999999995</v>
      </c>
      <c r="Y68" s="196" t="s">
        <v>31</v>
      </c>
      <c r="Z68" s="259">
        <v>36</v>
      </c>
      <c r="AA68" s="288">
        <v>36</v>
      </c>
      <c r="AB68" s="454">
        <v>36</v>
      </c>
      <c r="AC68" s="288"/>
      <c r="AD68" s="288"/>
      <c r="AE68" s="288"/>
      <c r="AF68" s="288"/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59"/>
      <c r="AR68" s="311"/>
      <c r="AS68" s="288"/>
      <c r="AT68" s="288"/>
      <c r="AU68" s="288"/>
      <c r="AV68" s="456">
        <v>36</v>
      </c>
      <c r="AW68" s="456">
        <v>36</v>
      </c>
      <c r="AX68" s="206"/>
      <c r="AY68" s="210">
        <f>SUM(Z68:AX68)</f>
        <v>180</v>
      </c>
      <c r="AZ68" s="212">
        <f t="shared" si="17"/>
        <v>784.8</v>
      </c>
      <c r="BA68" s="579">
        <f>SUM(AZ68:AZ69)</f>
        <v>1418.4</v>
      </c>
    </row>
    <row r="69" spans="1:53" s="139" customFormat="1" ht="21" customHeight="1" thickBot="1">
      <c r="A69" s="518"/>
      <c r="B69" s="527"/>
      <c r="C69" s="505"/>
      <c r="D69" s="572"/>
      <c r="E69" s="255" t="s">
        <v>123</v>
      </c>
      <c r="F69" s="315"/>
      <c r="G69" s="316"/>
      <c r="H69" s="316"/>
      <c r="I69" s="316"/>
      <c r="J69" s="315"/>
      <c r="K69" s="315"/>
      <c r="L69" s="315"/>
      <c r="M69" s="315"/>
      <c r="N69" s="315"/>
      <c r="O69" s="315"/>
      <c r="P69" s="316"/>
      <c r="Q69" s="316"/>
      <c r="R69" s="316"/>
      <c r="S69" s="315"/>
      <c r="T69" s="315"/>
      <c r="U69" s="315"/>
      <c r="V69" s="327"/>
      <c r="W69" s="312" t="s">
        <v>135</v>
      </c>
      <c r="X69" s="222">
        <f t="shared" si="29"/>
        <v>0</v>
      </c>
      <c r="Y69" s="203" t="s">
        <v>31</v>
      </c>
      <c r="Z69" s="318"/>
      <c r="AA69" s="278"/>
      <c r="AB69" s="455"/>
      <c r="AC69" s="278">
        <v>36</v>
      </c>
      <c r="AD69" s="278">
        <v>36</v>
      </c>
      <c r="AE69" s="278">
        <v>36</v>
      </c>
      <c r="AF69" s="328">
        <v>21.6</v>
      </c>
      <c r="AG69" s="329">
        <v>28.8</v>
      </c>
      <c r="AH69" s="329">
        <v>28.8</v>
      </c>
      <c r="AI69" s="329">
        <v>36</v>
      </c>
      <c r="AJ69" s="329">
        <v>36</v>
      </c>
      <c r="AK69" s="329">
        <v>36</v>
      </c>
      <c r="AL69" s="329">
        <v>36</v>
      </c>
      <c r="AM69" s="329">
        <v>36</v>
      </c>
      <c r="AN69" s="324">
        <v>36</v>
      </c>
      <c r="AO69" s="324">
        <v>28.8</v>
      </c>
      <c r="AP69" s="324">
        <v>28.8</v>
      </c>
      <c r="AQ69" s="324">
        <v>36</v>
      </c>
      <c r="AR69" s="325">
        <v>36</v>
      </c>
      <c r="AS69" s="326">
        <v>36</v>
      </c>
      <c r="AT69" s="326">
        <v>36</v>
      </c>
      <c r="AU69" s="326">
        <v>28.8</v>
      </c>
      <c r="AV69" s="457"/>
      <c r="AW69" s="457"/>
      <c r="AX69" s="337"/>
      <c r="AY69" s="215">
        <f t="shared" ref="AY69:AY71" si="30">SUM(Z69:AX69)</f>
        <v>633.6</v>
      </c>
      <c r="AZ69" s="216">
        <f t="shared" si="17"/>
        <v>633.6</v>
      </c>
      <c r="BA69" s="578"/>
    </row>
    <row r="70" spans="1:53" s="139" customFormat="1" ht="15.75" customHeight="1">
      <c r="A70" s="517" t="s">
        <v>85</v>
      </c>
      <c r="B70" s="526">
        <v>130</v>
      </c>
      <c r="C70" s="496" t="s">
        <v>164</v>
      </c>
      <c r="D70" s="498" t="s">
        <v>150</v>
      </c>
      <c r="E70" s="254" t="s">
        <v>18</v>
      </c>
      <c r="F70" s="298">
        <v>36</v>
      </c>
      <c r="G70" s="298">
        <v>36</v>
      </c>
      <c r="H70" s="298">
        <v>36</v>
      </c>
      <c r="I70" s="298">
        <v>36</v>
      </c>
      <c r="J70" s="298">
        <v>36</v>
      </c>
      <c r="K70" s="298">
        <v>36</v>
      </c>
      <c r="L70" s="298">
        <v>36</v>
      </c>
      <c r="M70" s="298">
        <v>36</v>
      </c>
      <c r="N70" s="298">
        <v>36</v>
      </c>
      <c r="O70" s="298">
        <v>28.8</v>
      </c>
      <c r="P70" s="298">
        <v>36</v>
      </c>
      <c r="Q70" s="298">
        <v>36</v>
      </c>
      <c r="R70" s="298">
        <v>36</v>
      </c>
      <c r="S70" s="298">
        <v>36</v>
      </c>
      <c r="T70" s="298">
        <v>36</v>
      </c>
      <c r="U70" s="298">
        <v>36</v>
      </c>
      <c r="V70" s="458">
        <v>36</v>
      </c>
      <c r="W70" s="260" t="s">
        <v>135</v>
      </c>
      <c r="X70" s="209">
        <f t="shared" si="29"/>
        <v>604.79999999999995</v>
      </c>
      <c r="Y70" s="163" t="s">
        <v>31</v>
      </c>
      <c r="Z70" s="298">
        <v>36</v>
      </c>
      <c r="AA70" s="298">
        <v>36</v>
      </c>
      <c r="AB70" s="298">
        <v>36</v>
      </c>
      <c r="AC70" s="298">
        <v>36</v>
      </c>
      <c r="AD70" s="298">
        <v>36</v>
      </c>
      <c r="AE70" s="298">
        <v>36</v>
      </c>
      <c r="AF70" s="298">
        <v>21.6</v>
      </c>
      <c r="AG70" s="298">
        <v>28.8</v>
      </c>
      <c r="AH70" s="298">
        <v>36</v>
      </c>
      <c r="AI70" s="298">
        <v>36</v>
      </c>
      <c r="AJ70" s="298">
        <v>36</v>
      </c>
      <c r="AK70" s="298">
        <v>36</v>
      </c>
      <c r="AL70" s="298">
        <v>36</v>
      </c>
      <c r="AM70" s="298">
        <v>36</v>
      </c>
      <c r="AN70" s="298">
        <v>36</v>
      </c>
      <c r="AO70" s="298">
        <v>28.8</v>
      </c>
      <c r="AP70" s="298">
        <v>28.8</v>
      </c>
      <c r="AQ70" s="298">
        <v>36</v>
      </c>
      <c r="AR70" s="298">
        <v>36</v>
      </c>
      <c r="AS70" s="298">
        <v>36</v>
      </c>
      <c r="AT70" s="298">
        <v>36</v>
      </c>
      <c r="AU70" s="298">
        <v>28.8</v>
      </c>
      <c r="AV70" s="311">
        <v>36</v>
      </c>
      <c r="AW70" s="454">
        <v>36</v>
      </c>
      <c r="AX70" s="452" t="s">
        <v>135</v>
      </c>
      <c r="AY70" s="207">
        <f t="shared" si="30"/>
        <v>820.79999999999984</v>
      </c>
      <c r="AZ70" s="207">
        <f t="shared" si="17"/>
        <v>1425.6</v>
      </c>
      <c r="BA70" s="579">
        <f>SUM(AZ70:AZ71)</f>
        <v>1425.6</v>
      </c>
    </row>
    <row r="71" spans="1:53" s="139" customFormat="1" ht="20.25" customHeight="1" thickBot="1">
      <c r="A71" s="518"/>
      <c r="B71" s="533"/>
      <c r="C71" s="497"/>
      <c r="D71" s="499"/>
      <c r="E71" s="255" t="s">
        <v>123</v>
      </c>
      <c r="F71" s="282"/>
      <c r="G71" s="289"/>
      <c r="H71" s="289"/>
      <c r="I71" s="289"/>
      <c r="J71" s="282"/>
      <c r="K71" s="277"/>
      <c r="L71" s="280"/>
      <c r="M71" s="280"/>
      <c r="N71" s="280"/>
      <c r="O71" s="277"/>
      <c r="P71" s="280"/>
      <c r="Q71" s="280"/>
      <c r="R71" s="280"/>
      <c r="S71" s="277"/>
      <c r="T71" s="280"/>
      <c r="U71" s="280"/>
      <c r="V71" s="455"/>
      <c r="W71" s="312" t="s">
        <v>135</v>
      </c>
      <c r="X71" s="221">
        <f t="shared" si="29"/>
        <v>0</v>
      </c>
      <c r="Y71" s="169" t="s">
        <v>31</v>
      </c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  <c r="AM71" s="290"/>
      <c r="AN71" s="290"/>
      <c r="AO71" s="290"/>
      <c r="AP71" s="277"/>
      <c r="AQ71" s="277"/>
      <c r="AR71" s="280"/>
      <c r="AS71" s="280"/>
      <c r="AT71" s="277"/>
      <c r="AU71" s="280"/>
      <c r="AV71" s="277"/>
      <c r="AW71" s="455"/>
      <c r="AX71" s="453"/>
      <c r="AY71" s="211">
        <f t="shared" si="30"/>
        <v>0</v>
      </c>
      <c r="AZ71" s="211">
        <f t="shared" si="17"/>
        <v>0</v>
      </c>
      <c r="BA71" s="578"/>
    </row>
    <row r="72" spans="1:53" s="139" customFormat="1" ht="18.75" customHeight="1" thickBot="1">
      <c r="A72" s="530" t="s">
        <v>105</v>
      </c>
      <c r="B72" s="531"/>
      <c r="C72" s="531"/>
      <c r="D72" s="531"/>
      <c r="E72" s="531"/>
      <c r="F72" s="531"/>
      <c r="G72" s="531"/>
      <c r="H72" s="531"/>
      <c r="I72" s="531"/>
      <c r="J72" s="531"/>
      <c r="K72" s="531"/>
      <c r="L72" s="531"/>
      <c r="M72" s="531"/>
      <c r="N72" s="531"/>
      <c r="O72" s="531"/>
      <c r="P72" s="531"/>
      <c r="Q72" s="531"/>
      <c r="R72" s="531"/>
      <c r="S72" s="531"/>
      <c r="T72" s="531"/>
      <c r="U72" s="531"/>
      <c r="V72" s="531"/>
      <c r="W72" s="531"/>
      <c r="X72" s="531"/>
      <c r="Y72" s="531"/>
      <c r="Z72" s="531"/>
      <c r="AA72" s="531"/>
      <c r="AB72" s="531"/>
      <c r="AC72" s="531"/>
      <c r="AD72" s="531"/>
      <c r="AE72" s="531"/>
      <c r="AF72" s="531"/>
      <c r="AG72" s="531"/>
      <c r="AH72" s="531"/>
      <c r="AI72" s="531"/>
      <c r="AJ72" s="531"/>
      <c r="AK72" s="531"/>
      <c r="AL72" s="531"/>
      <c r="AM72" s="531"/>
      <c r="AN72" s="531"/>
      <c r="AO72" s="531"/>
      <c r="AP72" s="531"/>
      <c r="AQ72" s="531"/>
      <c r="AR72" s="531"/>
      <c r="AS72" s="531"/>
      <c r="AT72" s="531"/>
      <c r="AU72" s="531"/>
      <c r="AV72" s="531"/>
      <c r="AW72" s="531"/>
      <c r="AX72" s="531"/>
      <c r="AY72" s="531"/>
      <c r="AZ72" s="531"/>
      <c r="BA72" s="532"/>
    </row>
    <row r="73" spans="1:53" s="139" customFormat="1" ht="18.75" customHeight="1">
      <c r="A73" s="517" t="s">
        <v>86</v>
      </c>
      <c r="B73" s="494">
        <v>250</v>
      </c>
      <c r="C73" s="496" t="s">
        <v>106</v>
      </c>
      <c r="D73" s="503" t="s">
        <v>151</v>
      </c>
      <c r="E73" s="254" t="s">
        <v>18</v>
      </c>
      <c r="F73" s="331"/>
      <c r="G73" s="331"/>
      <c r="H73" s="331"/>
      <c r="I73" s="331"/>
      <c r="J73" s="331"/>
      <c r="K73" s="332">
        <v>21.6</v>
      </c>
      <c r="L73" s="333">
        <v>36</v>
      </c>
      <c r="M73" s="333">
        <v>36</v>
      </c>
      <c r="N73" s="334">
        <v>14.4</v>
      </c>
      <c r="O73" s="335"/>
      <c r="P73" s="335"/>
      <c r="Q73" s="335"/>
      <c r="R73" s="335"/>
      <c r="S73" s="331"/>
      <c r="T73" s="331"/>
      <c r="U73" s="331"/>
      <c r="V73" s="331"/>
      <c r="W73" s="260" t="s">
        <v>135</v>
      </c>
      <c r="X73" s="165">
        <f t="shared" ref="X73:X74" si="31">SUM(F73:W73)</f>
        <v>108</v>
      </c>
      <c r="Y73" s="163" t="s">
        <v>31</v>
      </c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336"/>
      <c r="AN73" s="333">
        <v>36</v>
      </c>
      <c r="AO73" s="334">
        <v>28.8</v>
      </c>
      <c r="AP73" s="334">
        <v>28.8</v>
      </c>
      <c r="AQ73" s="334">
        <v>14.4</v>
      </c>
      <c r="AR73" s="336"/>
      <c r="AS73" s="206"/>
      <c r="AT73" s="206"/>
      <c r="AU73" s="206"/>
      <c r="AV73" s="206"/>
      <c r="AW73" s="206"/>
      <c r="AX73" s="206"/>
      <c r="AY73" s="171">
        <f t="shared" ref="AY73:AY74" si="32">SUM(Z73:AX73)</f>
        <v>108</v>
      </c>
      <c r="AZ73" s="171">
        <f t="shared" ref="AZ73:AZ78" si="33">SUM(X73+AY73)</f>
        <v>216</v>
      </c>
      <c r="BA73" s="474">
        <f>SUM(AZ73:AZ74)</f>
        <v>216</v>
      </c>
    </row>
    <row r="74" spans="1:53" s="139" customFormat="1" ht="18.75" customHeight="1" thickBot="1">
      <c r="A74" s="518"/>
      <c r="B74" s="495"/>
      <c r="C74" s="497"/>
      <c r="D74" s="504"/>
      <c r="E74" s="255" t="s">
        <v>123</v>
      </c>
      <c r="F74" s="277"/>
      <c r="G74" s="277"/>
      <c r="H74" s="277"/>
      <c r="I74" s="277"/>
      <c r="J74" s="277"/>
      <c r="K74" s="277"/>
      <c r="L74" s="280"/>
      <c r="M74" s="280"/>
      <c r="N74" s="280"/>
      <c r="O74" s="280"/>
      <c r="P74" s="280"/>
      <c r="Q74" s="280"/>
      <c r="R74" s="280"/>
      <c r="S74" s="277"/>
      <c r="T74" s="277"/>
      <c r="U74" s="277"/>
      <c r="V74" s="277"/>
      <c r="W74" s="312" t="s">
        <v>135</v>
      </c>
      <c r="X74" s="168">
        <f t="shared" si="31"/>
        <v>0</v>
      </c>
      <c r="Y74" s="169" t="s">
        <v>31</v>
      </c>
      <c r="Z74" s="290"/>
      <c r="AA74" s="290"/>
      <c r="AB74" s="290"/>
      <c r="AC74" s="290"/>
      <c r="AD74" s="290"/>
      <c r="AE74" s="290"/>
      <c r="AF74" s="290"/>
      <c r="AG74" s="290"/>
      <c r="AH74" s="290"/>
      <c r="AI74" s="290"/>
      <c r="AJ74" s="290"/>
      <c r="AK74" s="290"/>
      <c r="AL74" s="290"/>
      <c r="AM74" s="290"/>
      <c r="AN74" s="290"/>
      <c r="AO74" s="290"/>
      <c r="AP74" s="290"/>
      <c r="AQ74" s="290"/>
      <c r="AR74" s="290"/>
      <c r="AS74" s="290"/>
      <c r="AT74" s="290"/>
      <c r="AU74" s="290"/>
      <c r="AV74" s="290"/>
      <c r="AW74" s="290"/>
      <c r="AX74" s="337"/>
      <c r="AY74" s="172">
        <f t="shared" si="32"/>
        <v>0</v>
      </c>
      <c r="AZ74" s="172">
        <f t="shared" si="33"/>
        <v>0</v>
      </c>
      <c r="BA74" s="475"/>
    </row>
    <row r="75" spans="1:53" s="139" customFormat="1" ht="18.75" customHeight="1">
      <c r="A75" s="519" t="s">
        <v>89</v>
      </c>
      <c r="B75" s="494">
        <v>350</v>
      </c>
      <c r="C75" s="496" t="s">
        <v>106</v>
      </c>
      <c r="D75" s="503" t="s">
        <v>152</v>
      </c>
      <c r="E75" s="254" t="s">
        <v>18</v>
      </c>
      <c r="F75" s="259"/>
      <c r="G75" s="259"/>
      <c r="H75" s="259"/>
      <c r="I75" s="259"/>
      <c r="J75" s="259"/>
      <c r="K75" s="259"/>
      <c r="L75" s="338"/>
      <c r="M75" s="339"/>
      <c r="N75" s="339"/>
      <c r="O75" s="339"/>
      <c r="P75" s="339"/>
      <c r="Q75" s="261"/>
      <c r="R75" s="334">
        <v>21.6</v>
      </c>
      <c r="S75" s="334">
        <v>36</v>
      </c>
      <c r="T75" s="357">
        <v>36</v>
      </c>
      <c r="U75" s="357">
        <v>14.4</v>
      </c>
      <c r="V75" s="259"/>
      <c r="W75" s="260" t="s">
        <v>135</v>
      </c>
      <c r="X75" s="165">
        <f t="shared" ref="X75:X77" si="34">SUM(F75:W75)</f>
        <v>108</v>
      </c>
      <c r="Y75" s="163" t="s">
        <v>31</v>
      </c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40"/>
      <c r="AN75" s="341">
        <v>36</v>
      </c>
      <c r="AO75" s="341">
        <v>28.8</v>
      </c>
      <c r="AP75" s="341">
        <v>28.8</v>
      </c>
      <c r="AQ75" s="334">
        <v>14.4</v>
      </c>
      <c r="AR75" s="342"/>
      <c r="AS75" s="342"/>
      <c r="AT75" s="343"/>
      <c r="AU75" s="343"/>
      <c r="AV75" s="344"/>
      <c r="AW75" s="344"/>
      <c r="AX75" s="344"/>
      <c r="AY75" s="171">
        <f t="shared" ref="AY75:AY76" si="35">SUM(Z75:AX75)</f>
        <v>108</v>
      </c>
      <c r="AZ75" s="171">
        <f t="shared" si="33"/>
        <v>216</v>
      </c>
      <c r="BA75" s="474">
        <f>SUM(AZ75:AZ76)</f>
        <v>468</v>
      </c>
    </row>
    <row r="76" spans="1:53" s="139" customFormat="1" ht="18.75" customHeight="1" thickBot="1">
      <c r="A76" s="523"/>
      <c r="B76" s="495"/>
      <c r="C76" s="497"/>
      <c r="D76" s="504"/>
      <c r="E76" s="255" t="s">
        <v>123</v>
      </c>
      <c r="F76" s="277"/>
      <c r="G76" s="315"/>
      <c r="H76" s="315"/>
      <c r="I76" s="315"/>
      <c r="J76" s="315"/>
      <c r="K76" s="315"/>
      <c r="L76" s="316"/>
      <c r="M76" s="316"/>
      <c r="N76" s="316"/>
      <c r="O76" s="316"/>
      <c r="P76" s="316"/>
      <c r="Q76" s="316"/>
      <c r="R76" s="316"/>
      <c r="S76" s="315"/>
      <c r="T76" s="315"/>
      <c r="U76" s="315"/>
      <c r="V76" s="315"/>
      <c r="W76" s="312" t="s">
        <v>135</v>
      </c>
      <c r="X76" s="168">
        <f t="shared" si="34"/>
        <v>0</v>
      </c>
      <c r="Y76" s="169" t="s">
        <v>31</v>
      </c>
      <c r="Z76" s="330"/>
      <c r="AA76" s="330"/>
      <c r="AB76" s="330"/>
      <c r="AC76" s="330"/>
      <c r="AD76" s="330"/>
      <c r="AE76" s="330"/>
      <c r="AF76" s="330"/>
      <c r="AG76" s="330"/>
      <c r="AH76" s="330"/>
      <c r="AI76" s="330"/>
      <c r="AJ76" s="330"/>
      <c r="AK76" s="330"/>
      <c r="AL76" s="330"/>
      <c r="AM76" s="330"/>
      <c r="AN76" s="330"/>
      <c r="AO76" s="330"/>
      <c r="AP76" s="330"/>
      <c r="AQ76" s="262">
        <v>7.2</v>
      </c>
      <c r="AR76" s="279">
        <v>36</v>
      </c>
      <c r="AS76" s="279">
        <v>36</v>
      </c>
      <c r="AT76" s="262">
        <v>36</v>
      </c>
      <c r="AU76" s="262">
        <v>28.8</v>
      </c>
      <c r="AV76" s="262">
        <v>36</v>
      </c>
      <c r="AW76" s="262">
        <v>36</v>
      </c>
      <c r="AX76" s="262">
        <v>36</v>
      </c>
      <c r="AY76" s="172">
        <f t="shared" si="35"/>
        <v>252</v>
      </c>
      <c r="AZ76" s="172">
        <f t="shared" si="33"/>
        <v>252</v>
      </c>
      <c r="BA76" s="475"/>
    </row>
    <row r="77" spans="1:53" s="139" customFormat="1" ht="18.75" customHeight="1" thickTop="1">
      <c r="A77" s="517" t="s">
        <v>92</v>
      </c>
      <c r="B77" s="500">
        <v>450</v>
      </c>
      <c r="C77" s="505" t="s">
        <v>107</v>
      </c>
      <c r="D77" s="524" t="s">
        <v>153</v>
      </c>
      <c r="E77" s="256" t="s">
        <v>18</v>
      </c>
      <c r="F77" s="345"/>
      <c r="G77" s="346"/>
      <c r="H77" s="346"/>
      <c r="I77" s="346"/>
      <c r="J77" s="346"/>
      <c r="K77" s="346"/>
      <c r="L77" s="346"/>
      <c r="M77" s="346"/>
      <c r="N77" s="346"/>
      <c r="O77" s="360">
        <v>21.6</v>
      </c>
      <c r="P77" s="360">
        <v>36</v>
      </c>
      <c r="Q77" s="360">
        <v>36</v>
      </c>
      <c r="R77" s="360">
        <v>14.4</v>
      </c>
      <c r="S77" s="346"/>
      <c r="T77" s="346"/>
      <c r="U77" s="346"/>
      <c r="V77" s="346"/>
      <c r="W77" s="260" t="s">
        <v>135</v>
      </c>
      <c r="X77" s="230">
        <f t="shared" si="34"/>
        <v>108</v>
      </c>
      <c r="Y77" s="196" t="s">
        <v>31</v>
      </c>
      <c r="Z77" s="347"/>
      <c r="AA77" s="347"/>
      <c r="AB77" s="347"/>
      <c r="AC77" s="347"/>
      <c r="AD77" s="347"/>
      <c r="AE77" s="347"/>
      <c r="AF77" s="347"/>
      <c r="AG77" s="347"/>
      <c r="AH77" s="347"/>
      <c r="AI77" s="347"/>
      <c r="AJ77" s="348">
        <v>14.4</v>
      </c>
      <c r="AK77" s="348">
        <v>36</v>
      </c>
      <c r="AL77" s="348">
        <v>36</v>
      </c>
      <c r="AM77" s="348">
        <v>21.6</v>
      </c>
      <c r="AN77" s="347"/>
      <c r="AO77" s="347"/>
      <c r="AP77" s="347"/>
      <c r="AQ77" s="347"/>
      <c r="AR77" s="288"/>
      <c r="AS77" s="288"/>
      <c r="AT77" s="288"/>
      <c r="AU77" s="456">
        <v>28.8</v>
      </c>
      <c r="AV77" s="456">
        <v>36</v>
      </c>
      <c r="AW77" s="456">
        <v>36</v>
      </c>
      <c r="AX77" s="206"/>
      <c r="AY77" s="197">
        <f>SUM(Z77:AM77)</f>
        <v>108</v>
      </c>
      <c r="AZ77" s="197">
        <f t="shared" si="33"/>
        <v>216</v>
      </c>
      <c r="BA77" s="474">
        <f>SUM(AZ77:AZ78)</f>
        <v>1094.4000000000001</v>
      </c>
    </row>
    <row r="78" spans="1:53" s="139" customFormat="1" ht="18.75" customHeight="1" thickBot="1">
      <c r="A78" s="518"/>
      <c r="B78" s="516"/>
      <c r="C78" s="514"/>
      <c r="D78" s="525"/>
      <c r="E78" s="255" t="s">
        <v>123</v>
      </c>
      <c r="F78" s="277"/>
      <c r="G78" s="315"/>
      <c r="H78" s="315"/>
      <c r="I78" s="315"/>
      <c r="J78" s="315"/>
      <c r="K78" s="315"/>
      <c r="L78" s="316"/>
      <c r="M78" s="316"/>
      <c r="N78" s="316"/>
      <c r="O78" s="316"/>
      <c r="P78" s="316"/>
      <c r="Q78" s="316"/>
      <c r="R78" s="361">
        <v>21.6</v>
      </c>
      <c r="S78" s="287">
        <v>36</v>
      </c>
      <c r="T78" s="287">
        <v>36</v>
      </c>
      <c r="U78" s="287">
        <v>36</v>
      </c>
      <c r="V78" s="287">
        <v>36</v>
      </c>
      <c r="W78" s="312" t="s">
        <v>135</v>
      </c>
      <c r="X78" s="176">
        <f>SUM(F78:V78)</f>
        <v>165.6</v>
      </c>
      <c r="Y78" s="161" t="s">
        <v>31</v>
      </c>
      <c r="Z78" s="361">
        <v>36</v>
      </c>
      <c r="AA78" s="361">
        <v>36</v>
      </c>
      <c r="AB78" s="361">
        <v>36</v>
      </c>
      <c r="AC78" s="361">
        <v>36</v>
      </c>
      <c r="AD78" s="361">
        <v>36</v>
      </c>
      <c r="AE78" s="361">
        <v>36</v>
      </c>
      <c r="AF78" s="361">
        <v>21.6</v>
      </c>
      <c r="AG78" s="361">
        <v>28.8</v>
      </c>
      <c r="AH78" s="361">
        <v>36</v>
      </c>
      <c r="AI78" s="361">
        <v>36</v>
      </c>
      <c r="AJ78" s="361">
        <v>21.6</v>
      </c>
      <c r="AK78" s="349"/>
      <c r="AL78" s="349"/>
      <c r="AM78" s="350">
        <v>14.4</v>
      </c>
      <c r="AN78" s="324">
        <v>36</v>
      </c>
      <c r="AO78" s="324">
        <v>28.8</v>
      </c>
      <c r="AP78" s="324">
        <v>28.8</v>
      </c>
      <c r="AQ78" s="324">
        <v>36</v>
      </c>
      <c r="AR78" s="351">
        <v>36</v>
      </c>
      <c r="AS78" s="351">
        <v>36</v>
      </c>
      <c r="AT78" s="351">
        <v>36</v>
      </c>
      <c r="AU78" s="587"/>
      <c r="AV78" s="587"/>
      <c r="AW78" s="587"/>
      <c r="AX78" s="337"/>
      <c r="AY78" s="175">
        <v>712.8</v>
      </c>
      <c r="AZ78" s="175">
        <f t="shared" si="33"/>
        <v>878.4</v>
      </c>
      <c r="BA78" s="475"/>
    </row>
    <row r="79" spans="1:53" s="139" customFormat="1" ht="18.75" customHeight="1" thickTop="1">
      <c r="A79" s="184"/>
      <c r="B79" s="185"/>
      <c r="C79" s="186"/>
      <c r="D79" s="187"/>
      <c r="E79" s="188"/>
      <c r="F79" s="189"/>
      <c r="G79" s="189"/>
      <c r="H79" s="189"/>
      <c r="I79" s="189"/>
      <c r="J79" s="189"/>
      <c r="K79" s="189"/>
      <c r="L79" s="190"/>
      <c r="M79" s="190"/>
      <c r="N79" s="190"/>
      <c r="O79" s="190"/>
      <c r="P79" s="190"/>
      <c r="Q79" s="190"/>
      <c r="R79" s="190"/>
      <c r="S79" s="189"/>
      <c r="T79" s="189"/>
      <c r="U79" s="189"/>
      <c r="V79" s="189"/>
      <c r="W79" s="178"/>
      <c r="X79" s="177"/>
      <c r="Y79" s="178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7"/>
      <c r="AZ79" s="177"/>
      <c r="BA79" s="140"/>
    </row>
    <row r="80" spans="1:53" s="139" customFormat="1" ht="18.75" customHeight="1">
      <c r="A80" s="562" t="s">
        <v>162</v>
      </c>
      <c r="B80" s="500"/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63"/>
      <c r="Y80" s="564" t="s">
        <v>163</v>
      </c>
      <c r="Z80" s="564"/>
      <c r="AA80" s="564"/>
      <c r="AB80" s="564"/>
      <c r="AC80" s="564"/>
      <c r="AD80" s="564"/>
      <c r="AE80" s="564"/>
      <c r="AF80" s="564"/>
      <c r="AG80" s="564"/>
      <c r="AH80" s="564"/>
      <c r="AI80" s="564"/>
      <c r="AJ80" s="564"/>
      <c r="AK80" s="564"/>
      <c r="AL80" s="564"/>
      <c r="AM80" s="564"/>
      <c r="AN80" s="564"/>
      <c r="AO80" s="564"/>
      <c r="AP80" s="564"/>
      <c r="AQ80" s="564"/>
      <c r="AR80" s="564"/>
      <c r="AS80" s="564"/>
      <c r="AT80" s="564"/>
      <c r="AU80" s="564"/>
      <c r="AV80" s="564"/>
      <c r="AW80" s="564"/>
      <c r="AX80" s="564"/>
      <c r="AY80" s="564"/>
      <c r="AZ80" s="564"/>
    </row>
    <row r="81" spans="1:52" s="139" customFormat="1" ht="18.75" customHeight="1">
      <c r="A81" s="513" t="s">
        <v>114</v>
      </c>
      <c r="B81" s="513"/>
      <c r="C81" s="513"/>
      <c r="D81" s="183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82"/>
      <c r="Y81" s="140"/>
      <c r="Z81" s="180"/>
      <c r="AA81" s="180"/>
      <c r="AB81" s="180"/>
      <c r="AC81" s="180"/>
      <c r="AD81" s="180"/>
      <c r="AE81" s="180"/>
      <c r="AF81" s="180"/>
      <c r="AG81" s="180"/>
      <c r="AH81" s="180"/>
      <c r="AI81" s="181"/>
      <c r="AJ81" s="181"/>
      <c r="AK81" s="181"/>
      <c r="AL81" s="181"/>
      <c r="AM81" s="181"/>
      <c r="AN81" s="181"/>
      <c r="AO81" s="181"/>
      <c r="AP81" s="140"/>
      <c r="AQ81" s="140"/>
      <c r="AR81" s="140"/>
      <c r="AS81" s="140"/>
      <c r="AT81" s="140"/>
      <c r="AU81" s="140"/>
      <c r="AV81" s="140"/>
      <c r="AW81" s="140"/>
      <c r="AX81" s="140"/>
      <c r="AY81" s="182"/>
      <c r="AZ81" s="182"/>
    </row>
    <row r="82" spans="1:52" s="143" customFormat="1" ht="14.25">
      <c r="A82" s="191">
        <v>36</v>
      </c>
      <c r="B82" s="193" t="s">
        <v>115</v>
      </c>
      <c r="C82" s="194"/>
      <c r="D82" s="149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6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</row>
    <row r="83" spans="1:52" s="143" customFormat="1">
      <c r="A83" s="192">
        <v>36</v>
      </c>
      <c r="B83" s="510" t="s">
        <v>116</v>
      </c>
      <c r="C83" s="511"/>
      <c r="D83" s="511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40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</row>
    <row r="84" spans="1:52" s="143" customFormat="1" ht="15">
      <c r="A84" s="159" t="s">
        <v>31</v>
      </c>
      <c r="B84" s="512" t="s">
        <v>117</v>
      </c>
      <c r="C84" s="512"/>
      <c r="D84" s="512"/>
      <c r="X84" s="157"/>
    </row>
    <row r="85" spans="1:52" s="143" customFormat="1" ht="13.5" thickBot="1">
      <c r="A85" s="231">
        <v>36</v>
      </c>
      <c r="B85" s="508" t="s">
        <v>118</v>
      </c>
      <c r="C85" s="509"/>
      <c r="D85" s="509"/>
      <c r="X85" s="157"/>
    </row>
    <row r="86" spans="1:52" s="143" customFormat="1">
      <c r="A86" s="198">
        <v>14.4</v>
      </c>
      <c r="B86" s="506" t="s">
        <v>119</v>
      </c>
      <c r="C86" s="507"/>
      <c r="D86" s="507"/>
      <c r="X86" s="157"/>
    </row>
    <row r="87" spans="1:52" s="143" customFormat="1">
      <c r="A87" s="201">
        <v>7.2</v>
      </c>
      <c r="B87" s="508" t="s">
        <v>120</v>
      </c>
      <c r="C87" s="509"/>
      <c r="D87" s="509"/>
      <c r="X87" s="157"/>
    </row>
    <row r="88" spans="1:52" s="143" customFormat="1">
      <c r="A88" s="359">
        <v>7.2</v>
      </c>
      <c r="B88" s="515" t="s">
        <v>124</v>
      </c>
      <c r="C88" s="515"/>
      <c r="D88" s="515"/>
      <c r="X88" s="157"/>
    </row>
    <row r="89" spans="1:52" s="143" customFormat="1">
      <c r="A89" s="358">
        <v>7.2</v>
      </c>
      <c r="B89" s="493" t="s">
        <v>125</v>
      </c>
      <c r="C89" s="493"/>
      <c r="D89" s="493"/>
      <c r="X89" s="157"/>
    </row>
    <row r="90" spans="1:52" s="143" customFormat="1">
      <c r="B90" s="141"/>
      <c r="C90" s="141"/>
      <c r="D90" s="141"/>
      <c r="X90" s="157"/>
    </row>
    <row r="91" spans="1:52" s="143" customFormat="1">
      <c r="B91" s="141"/>
      <c r="C91" s="141"/>
      <c r="D91" s="141"/>
      <c r="X91" s="157"/>
    </row>
    <row r="92" spans="1:52" s="143" customFormat="1" ht="12">
      <c r="X92" s="157"/>
    </row>
    <row r="93" spans="1:52" s="143" customFormat="1" ht="12">
      <c r="X93" s="157"/>
    </row>
    <row r="94" spans="1:52" s="143" customFormat="1" ht="12">
      <c r="X94" s="157"/>
    </row>
    <row r="95" spans="1:52" s="143" customFormat="1">
      <c r="B95" s="141"/>
      <c r="C95" s="141"/>
      <c r="D95" s="141"/>
      <c r="X95" s="157"/>
    </row>
    <row r="96" spans="1:52" s="143" customFormat="1" ht="12">
      <c r="X96" s="157"/>
    </row>
    <row r="97" spans="24:24" s="143" customFormat="1" ht="12">
      <c r="X97" s="157"/>
    </row>
    <row r="98" spans="24:24" s="143" customFormat="1" ht="12">
      <c r="X98" s="157"/>
    </row>
    <row r="99" spans="24:24" s="143" customFormat="1" ht="12">
      <c r="X99" s="157"/>
    </row>
    <row r="100" spans="24:24" s="143" customFormat="1" ht="12">
      <c r="X100" s="157"/>
    </row>
    <row r="101" spans="24:24" s="143" customFormat="1" ht="12">
      <c r="X101" s="157"/>
    </row>
    <row r="102" spans="24:24" s="143" customFormat="1" ht="12">
      <c r="X102" s="157"/>
    </row>
    <row r="103" spans="24:24" s="143" customFormat="1" ht="12">
      <c r="X103" s="157"/>
    </row>
    <row r="104" spans="24:24" s="143" customFormat="1" ht="12">
      <c r="X104" s="157"/>
    </row>
    <row r="105" spans="24:24" s="143" customFormat="1" ht="12">
      <c r="X105" s="157"/>
    </row>
    <row r="106" spans="24:24" s="143" customFormat="1" ht="12">
      <c r="X106" s="157"/>
    </row>
    <row r="107" spans="24:24" s="143" customFormat="1" ht="12">
      <c r="X107" s="157"/>
    </row>
    <row r="108" spans="24:24" s="143" customFormat="1" ht="12">
      <c r="X108" s="157"/>
    </row>
    <row r="109" spans="24:24" s="143" customFormat="1" ht="12">
      <c r="X109" s="157"/>
    </row>
    <row r="110" spans="24:24" s="143" customFormat="1" ht="12">
      <c r="X110" s="157"/>
    </row>
    <row r="111" spans="24:24" s="143" customFormat="1" ht="12">
      <c r="X111" s="157"/>
    </row>
    <row r="112" spans="24:24" s="143" customFormat="1" ht="12">
      <c r="X112" s="157"/>
    </row>
    <row r="113" spans="1:52" s="143" customFormat="1" ht="12">
      <c r="X113" s="157"/>
    </row>
    <row r="114" spans="1:52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57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</row>
    <row r="115" spans="1:52"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57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</row>
    <row r="116" spans="1:52">
      <c r="B116" s="143"/>
      <c r="C116" s="143"/>
      <c r="D116" s="143"/>
    </row>
    <row r="117" spans="1:52">
      <c r="B117" s="143"/>
      <c r="C117" s="143"/>
      <c r="D117" s="143"/>
    </row>
    <row r="118" spans="1:52">
      <c r="B118" s="143"/>
      <c r="C118" s="143"/>
      <c r="D118" s="143"/>
    </row>
    <row r="119" spans="1:52">
      <c r="B119" s="143"/>
      <c r="C119" s="143"/>
      <c r="D119" s="143"/>
    </row>
    <row r="120" spans="1:52">
      <c r="B120" s="143"/>
      <c r="C120" s="143"/>
      <c r="D120" s="143"/>
    </row>
    <row r="121" spans="1:52">
      <c r="B121" s="143"/>
      <c r="C121" s="143"/>
      <c r="D121" s="143"/>
    </row>
    <row r="122" spans="1:52">
      <c r="B122" s="143"/>
      <c r="C122" s="143"/>
      <c r="D122" s="143"/>
    </row>
    <row r="123" spans="1:52">
      <c r="B123" s="143"/>
      <c r="C123" s="143"/>
      <c r="D123" s="143"/>
    </row>
    <row r="124" spans="1:52">
      <c r="B124" s="143"/>
      <c r="C124" s="143"/>
      <c r="D124" s="143"/>
    </row>
    <row r="125" spans="1:52">
      <c r="B125" s="143"/>
      <c r="C125" s="143"/>
      <c r="D125" s="143"/>
    </row>
    <row r="126" spans="1:52">
      <c r="B126" s="143"/>
      <c r="C126" s="143"/>
      <c r="D126" s="143"/>
    </row>
    <row r="127" spans="1:52">
      <c r="B127" s="143"/>
      <c r="C127" s="143"/>
      <c r="D127" s="143"/>
    </row>
    <row r="128" spans="1:52">
      <c r="B128" s="143"/>
      <c r="C128" s="143"/>
      <c r="D128" s="143"/>
    </row>
    <row r="129" spans="2:4">
      <c r="B129" s="143"/>
      <c r="C129" s="143"/>
      <c r="D129" s="143"/>
    </row>
    <row r="130" spans="2:4">
      <c r="B130" s="143"/>
      <c r="C130" s="143"/>
      <c r="D130" s="143"/>
    </row>
    <row r="131" spans="2:4">
      <c r="B131" s="143"/>
      <c r="C131" s="143"/>
      <c r="D131" s="143"/>
    </row>
    <row r="132" spans="2:4">
      <c r="B132" s="143"/>
      <c r="C132" s="143"/>
      <c r="D132" s="143"/>
    </row>
    <row r="133" spans="2:4">
      <c r="B133" s="143"/>
      <c r="C133" s="143"/>
      <c r="D133" s="143"/>
    </row>
  </sheetData>
  <mergeCells count="278">
    <mergeCell ref="AU77:AU78"/>
    <mergeCell ref="AV77:AV78"/>
    <mergeCell ref="AW77:AW78"/>
    <mergeCell ref="AW68:AW69"/>
    <mergeCell ref="AW66:AW67"/>
    <mergeCell ref="AX64:AX65"/>
    <mergeCell ref="J5:J10"/>
    <mergeCell ref="F5:I5"/>
    <mergeCell ref="N5:N10"/>
    <mergeCell ref="K5:M5"/>
    <mergeCell ref="W5:W10"/>
    <mergeCell ref="S5:V5"/>
    <mergeCell ref="AB5:AB10"/>
    <mergeCell ref="Y5:AA5"/>
    <mergeCell ref="AF5:AF10"/>
    <mergeCell ref="AX12:AX13"/>
    <mergeCell ref="AW16:AW17"/>
    <mergeCell ref="AK5:AK10"/>
    <mergeCell ref="AG5:AJ5"/>
    <mergeCell ref="AO5:AO10"/>
    <mergeCell ref="AL5:AN5"/>
    <mergeCell ref="AP5:AS5"/>
    <mergeCell ref="AW19:AW20"/>
    <mergeCell ref="AW21:AW22"/>
    <mergeCell ref="BA77:BA78"/>
    <mergeCell ref="BA75:BA76"/>
    <mergeCell ref="BA73:BA74"/>
    <mergeCell ref="BA70:BA71"/>
    <mergeCell ref="BA68:BA69"/>
    <mergeCell ref="BA66:BA67"/>
    <mergeCell ref="BA64:BA65"/>
    <mergeCell ref="BA62:BA63"/>
    <mergeCell ref="BA39:BA40"/>
    <mergeCell ref="BA41:BA42"/>
    <mergeCell ref="BA43:BA44"/>
    <mergeCell ref="A19:A20"/>
    <mergeCell ref="B19:B20"/>
    <mergeCell ref="C19:C20"/>
    <mergeCell ref="D19:D20"/>
    <mergeCell ref="BA19:BA20"/>
    <mergeCell ref="BA31:BA32"/>
    <mergeCell ref="BA33:BA34"/>
    <mergeCell ref="BA35:BA36"/>
    <mergeCell ref="BA37:BA38"/>
    <mergeCell ref="V25:V26"/>
    <mergeCell ref="V27:V28"/>
    <mergeCell ref="D27:D28"/>
    <mergeCell ref="C23:C24"/>
    <mergeCell ref="A25:A26"/>
    <mergeCell ref="B25:B26"/>
    <mergeCell ref="C25:C26"/>
    <mergeCell ref="A23:A24"/>
    <mergeCell ref="B23:B24"/>
    <mergeCell ref="D23:D24"/>
    <mergeCell ref="BA23:BA24"/>
    <mergeCell ref="BA25:BA26"/>
    <mergeCell ref="BA27:BA28"/>
    <mergeCell ref="AX23:AX24"/>
    <mergeCell ref="AX25:AX26"/>
    <mergeCell ref="A66:A67"/>
    <mergeCell ref="B66:B67"/>
    <mergeCell ref="C66:C67"/>
    <mergeCell ref="D66:D67"/>
    <mergeCell ref="BA52:BA53"/>
    <mergeCell ref="BA50:BA51"/>
    <mergeCell ref="BA48:BA49"/>
    <mergeCell ref="BA58:BA59"/>
    <mergeCell ref="V50:V51"/>
    <mergeCell ref="V52:V53"/>
    <mergeCell ref="V60:V61"/>
    <mergeCell ref="AX58:AX59"/>
    <mergeCell ref="AX56:AX57"/>
    <mergeCell ref="AX52:AX53"/>
    <mergeCell ref="AX50:AX51"/>
    <mergeCell ref="V54:V55"/>
    <mergeCell ref="AX54:AX55"/>
    <mergeCell ref="A54:A55"/>
    <mergeCell ref="B54:B55"/>
    <mergeCell ref="C54:C55"/>
    <mergeCell ref="B60:B61"/>
    <mergeCell ref="C60:C61"/>
    <mergeCell ref="D54:D55"/>
    <mergeCell ref="T66:T67"/>
    <mergeCell ref="A56:A57"/>
    <mergeCell ref="A60:A61"/>
    <mergeCell ref="BA60:BA61"/>
    <mergeCell ref="BA56:BA57"/>
    <mergeCell ref="BA54:BA55"/>
    <mergeCell ref="D56:D57"/>
    <mergeCell ref="D60:D61"/>
    <mergeCell ref="A37:A38"/>
    <mergeCell ref="B37:B38"/>
    <mergeCell ref="C37:C38"/>
    <mergeCell ref="A41:A42"/>
    <mergeCell ref="A45:A46"/>
    <mergeCell ref="B45:B46"/>
    <mergeCell ref="D45:D46"/>
    <mergeCell ref="C45:C46"/>
    <mergeCell ref="A43:A44"/>
    <mergeCell ref="B43:B44"/>
    <mergeCell ref="D43:D44"/>
    <mergeCell ref="C43:C44"/>
    <mergeCell ref="A39:A40"/>
    <mergeCell ref="B39:B40"/>
    <mergeCell ref="C39:C40"/>
    <mergeCell ref="D39:D40"/>
    <mergeCell ref="B41:B42"/>
    <mergeCell ref="A31:A32"/>
    <mergeCell ref="B31:B32"/>
    <mergeCell ref="C31:C32"/>
    <mergeCell ref="D31:D32"/>
    <mergeCell ref="A29:A30"/>
    <mergeCell ref="B29:B30"/>
    <mergeCell ref="C29:C30"/>
    <mergeCell ref="A33:A34"/>
    <mergeCell ref="B33:B34"/>
    <mergeCell ref="C33:C34"/>
    <mergeCell ref="AT1:AY1"/>
    <mergeCell ref="A80:X80"/>
    <mergeCell ref="Y80:AZ80"/>
    <mergeCell ref="AK2:AZ2"/>
    <mergeCell ref="A5:A10"/>
    <mergeCell ref="B16:B17"/>
    <mergeCell ref="B21:B22"/>
    <mergeCell ref="AY5:AY10"/>
    <mergeCell ref="D16:D17"/>
    <mergeCell ref="C16:C17"/>
    <mergeCell ref="A16:A17"/>
    <mergeCell ref="A21:A22"/>
    <mergeCell ref="D68:D69"/>
    <mergeCell ref="A68:A69"/>
    <mergeCell ref="B68:B69"/>
    <mergeCell ref="A48:A49"/>
    <mergeCell ref="B48:B49"/>
    <mergeCell ref="A12:A13"/>
    <mergeCell ref="B12:B13"/>
    <mergeCell ref="C12:C13"/>
    <mergeCell ref="D12:D13"/>
    <mergeCell ref="A3:AZ3"/>
    <mergeCell ref="D48:D49"/>
    <mergeCell ref="D35:D36"/>
    <mergeCell ref="A70:A71"/>
    <mergeCell ref="B70:B71"/>
    <mergeCell ref="C70:C71"/>
    <mergeCell ref="A62:A63"/>
    <mergeCell ref="B73:B74"/>
    <mergeCell ref="BA5:BA10"/>
    <mergeCell ref="BA12:BA13"/>
    <mergeCell ref="BA16:BA17"/>
    <mergeCell ref="BA21:BA22"/>
    <mergeCell ref="E5:E10"/>
    <mergeCell ref="B5:B10"/>
    <mergeCell ref="D5:D10"/>
    <mergeCell ref="O5:R8"/>
    <mergeCell ref="X5:X10"/>
    <mergeCell ref="AZ5:AZ10"/>
    <mergeCell ref="A11:AZ11"/>
    <mergeCell ref="C5:C10"/>
    <mergeCell ref="C21:C22"/>
    <mergeCell ref="D21:D22"/>
    <mergeCell ref="AT14:AT15"/>
    <mergeCell ref="V19:V20"/>
    <mergeCell ref="C41:C42"/>
    <mergeCell ref="D41:D42"/>
    <mergeCell ref="D29:D30"/>
    <mergeCell ref="B56:B57"/>
    <mergeCell ref="C56:C57"/>
    <mergeCell ref="D62:D63"/>
    <mergeCell ref="B62:B63"/>
    <mergeCell ref="C62:C63"/>
    <mergeCell ref="BA29:BA30"/>
    <mergeCell ref="D75:D76"/>
    <mergeCell ref="D70:D71"/>
    <mergeCell ref="B75:B76"/>
    <mergeCell ref="C75:C76"/>
    <mergeCell ref="A72:BA72"/>
    <mergeCell ref="C48:C49"/>
    <mergeCell ref="A50:A51"/>
    <mergeCell ref="B50:B51"/>
    <mergeCell ref="C50:C51"/>
    <mergeCell ref="D50:D51"/>
    <mergeCell ref="A52:A53"/>
    <mergeCell ref="B52:B53"/>
    <mergeCell ref="C52:C53"/>
    <mergeCell ref="D52:D53"/>
    <mergeCell ref="A73:A74"/>
    <mergeCell ref="V48:V49"/>
    <mergeCell ref="AX48:AX49"/>
    <mergeCell ref="V62:V63"/>
    <mergeCell ref="B89:D89"/>
    <mergeCell ref="B58:B59"/>
    <mergeCell ref="C58:C59"/>
    <mergeCell ref="D58:D59"/>
    <mergeCell ref="B64:B65"/>
    <mergeCell ref="C64:C65"/>
    <mergeCell ref="D64:D65"/>
    <mergeCell ref="C68:C69"/>
    <mergeCell ref="B86:D86"/>
    <mergeCell ref="B87:D87"/>
    <mergeCell ref="B83:D83"/>
    <mergeCell ref="B84:D84"/>
    <mergeCell ref="B85:D85"/>
    <mergeCell ref="A81:C81"/>
    <mergeCell ref="C77:C78"/>
    <mergeCell ref="B88:D88"/>
    <mergeCell ref="B77:B78"/>
    <mergeCell ref="A77:A78"/>
    <mergeCell ref="A64:A65"/>
    <mergeCell ref="A58:A59"/>
    <mergeCell ref="A75:A76"/>
    <mergeCell ref="C73:C74"/>
    <mergeCell ref="D73:D74"/>
    <mergeCell ref="D77:D78"/>
    <mergeCell ref="BA14:BA15"/>
    <mergeCell ref="BA45:BA46"/>
    <mergeCell ref="A47:BA47"/>
    <mergeCell ref="AB39:AB40"/>
    <mergeCell ref="AX37:AX38"/>
    <mergeCell ref="V37:V38"/>
    <mergeCell ref="AR43:AR44"/>
    <mergeCell ref="AQ43:AQ44"/>
    <mergeCell ref="AX19:AX20"/>
    <mergeCell ref="V21:V22"/>
    <mergeCell ref="AX21:AX22"/>
    <mergeCell ref="A14:A15"/>
    <mergeCell ref="B14:B15"/>
    <mergeCell ref="C14:C15"/>
    <mergeCell ref="D14:D15"/>
    <mergeCell ref="A18:BA18"/>
    <mergeCell ref="D25:D26"/>
    <mergeCell ref="D33:D34"/>
    <mergeCell ref="A27:A28"/>
    <mergeCell ref="AX16:AX17"/>
    <mergeCell ref="B27:B28"/>
    <mergeCell ref="D37:D38"/>
    <mergeCell ref="A35:A36"/>
    <mergeCell ref="B35:B36"/>
    <mergeCell ref="C27:C28"/>
    <mergeCell ref="AX29:AX30"/>
    <mergeCell ref="V56:V57"/>
    <mergeCell ref="V23:V24"/>
    <mergeCell ref="AB31:AB32"/>
    <mergeCell ref="AB33:AB34"/>
    <mergeCell ref="V35:V36"/>
    <mergeCell ref="AX35:AX36"/>
    <mergeCell ref="V45:V46"/>
    <mergeCell ref="AX45:AX46"/>
    <mergeCell ref="AW29:AW30"/>
    <mergeCell ref="AW35:AW36"/>
    <mergeCell ref="AW37:AW38"/>
    <mergeCell ref="AX27:AX28"/>
    <mergeCell ref="AW27:AW28"/>
    <mergeCell ref="AX41:AX42"/>
    <mergeCell ref="AW41:AW42"/>
    <mergeCell ref="AX43:AX44"/>
    <mergeCell ref="AW45:AW46"/>
    <mergeCell ref="AW23:AW24"/>
    <mergeCell ref="AW25:AW26"/>
    <mergeCell ref="K39:K40"/>
    <mergeCell ref="N29:N30"/>
    <mergeCell ref="C35:C36"/>
    <mergeCell ref="AX60:AX61"/>
    <mergeCell ref="AW62:AW63"/>
    <mergeCell ref="AV66:AV67"/>
    <mergeCell ref="AB68:AB69"/>
    <mergeCell ref="AV68:AV69"/>
    <mergeCell ref="V70:V71"/>
    <mergeCell ref="AW70:AW71"/>
    <mergeCell ref="AX70:AX71"/>
    <mergeCell ref="AX5:AX10"/>
    <mergeCell ref="AT5:AW5"/>
    <mergeCell ref="AW50:AW51"/>
    <mergeCell ref="AW52:AW53"/>
    <mergeCell ref="AW54:AW55"/>
    <mergeCell ref="AW56:AW57"/>
    <mergeCell ref="V58:V59"/>
    <mergeCell ref="AX62:AX63"/>
    <mergeCell ref="AW12:AW13"/>
  </mergeCells>
  <phoneticPr fontId="3" type="noConversion"/>
  <pageMargins left="0.82677165354330717" right="0.23622047244094491" top="0.74803149606299213" bottom="0.35433070866141736" header="0" footer="0"/>
  <pageSetup paperSize="9" scale="69" fitToWidth="2" fitToHeight="2" orientation="landscape" r:id="rId1"/>
  <headerFooter alignWithMargins="0"/>
  <ignoredErrors>
    <ignoredError sqref="C21 C23:C27 C41 C54 C56 C62 C19 C29 C39 C43 C58 C64 C52 C45" twoDigitTextYear="1"/>
    <ignoredError sqref="C77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Строит. отд.</vt:lpstr>
      <vt:lpstr>16-17</vt:lpstr>
      <vt:lpstr>'Строит. отд.'!Область_печати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Соловьев</dc:creator>
  <cp:lastModifiedBy>admin</cp:lastModifiedBy>
  <cp:lastPrinted>2016-10-22T10:38:07Z</cp:lastPrinted>
  <dcterms:created xsi:type="dcterms:W3CDTF">2004-04-20T09:31:26Z</dcterms:created>
  <dcterms:modified xsi:type="dcterms:W3CDTF">2016-10-24T08:48:07Z</dcterms:modified>
</cp:coreProperties>
</file>